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 activeTab="4"/>
  </bookViews>
  <sheets>
    <sheet name="Boys Qualifying" sheetId="2" r:id="rId1"/>
    <sheet name="Girl Qualifying" sheetId="5" r:id="rId2"/>
    <sheet name="Indv Score" sheetId="1" r:id="rId3"/>
    <sheet name="Match Play" sheetId="3" r:id="rId4"/>
    <sheet name="Final 4 Brackets" sheetId="4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B37" i="4"/>
  <c r="C36"/>
  <c r="B36"/>
  <c r="B33"/>
  <c r="C32"/>
  <c r="B32"/>
  <c r="B29"/>
  <c r="C28"/>
  <c r="B28"/>
  <c r="B25"/>
  <c r="C24"/>
  <c r="B24"/>
  <c r="B17"/>
  <c r="C16"/>
  <c r="B16"/>
  <c r="B13"/>
  <c r="C12"/>
  <c r="B12"/>
  <c r="B9"/>
  <c r="C8"/>
  <c r="B8"/>
  <c r="B5"/>
  <c r="C4"/>
  <c r="B4"/>
  <c r="T27" i="3"/>
  <c r="Q27"/>
  <c r="N27"/>
  <c r="K27"/>
  <c r="H27"/>
  <c r="E27"/>
  <c r="U27" s="1"/>
  <c r="D27"/>
  <c r="C27"/>
  <c r="B27"/>
  <c r="T26"/>
  <c r="Q26"/>
  <c r="N26"/>
  <c r="K26"/>
  <c r="H26"/>
  <c r="E26"/>
  <c r="U26" s="1"/>
  <c r="D26"/>
  <c r="C26"/>
  <c r="B26"/>
  <c r="T25"/>
  <c r="Q25"/>
  <c r="N25"/>
  <c r="K25"/>
  <c r="H25"/>
  <c r="E25"/>
  <c r="U25" s="1"/>
  <c r="D25"/>
  <c r="C25"/>
  <c r="B25"/>
  <c r="T24"/>
  <c r="Q24"/>
  <c r="N24"/>
  <c r="K24"/>
  <c r="H24"/>
  <c r="E24"/>
  <c r="U24" s="1"/>
  <c r="D24"/>
  <c r="C24"/>
  <c r="B24"/>
  <c r="T23"/>
  <c r="Q23"/>
  <c r="N23"/>
  <c r="K23"/>
  <c r="H23"/>
  <c r="E23"/>
  <c r="U23" s="1"/>
  <c r="D23"/>
  <c r="C23"/>
  <c r="B23"/>
  <c r="T22"/>
  <c r="Q22"/>
  <c r="N22"/>
  <c r="K22"/>
  <c r="H22"/>
  <c r="E22"/>
  <c r="U22" s="1"/>
  <c r="D22"/>
  <c r="C22"/>
  <c r="B22"/>
  <c r="T21"/>
  <c r="Q21"/>
  <c r="N21"/>
  <c r="K21"/>
  <c r="H21"/>
  <c r="E21"/>
  <c r="U21" s="1"/>
  <c r="D21"/>
  <c r="C21"/>
  <c r="B21"/>
  <c r="T20"/>
  <c r="Q20"/>
  <c r="N20"/>
  <c r="K20"/>
  <c r="H20"/>
  <c r="E20"/>
  <c r="U20" s="1"/>
  <c r="D20"/>
  <c r="C20"/>
  <c r="B20"/>
  <c r="T19"/>
  <c r="Q19"/>
  <c r="N19"/>
  <c r="K19"/>
  <c r="H19"/>
  <c r="E19"/>
  <c r="U19" s="1"/>
  <c r="D19"/>
  <c r="C19"/>
  <c r="B19"/>
  <c r="T18"/>
  <c r="Q18"/>
  <c r="N18"/>
  <c r="K18"/>
  <c r="H18"/>
  <c r="E18"/>
  <c r="U18" s="1"/>
  <c r="D18"/>
  <c r="C18"/>
  <c r="B18"/>
  <c r="T14"/>
  <c r="Q14"/>
  <c r="N14"/>
  <c r="K14"/>
  <c r="H14"/>
  <c r="E14"/>
  <c r="U14" s="1"/>
  <c r="D14"/>
  <c r="C14"/>
  <c r="B14"/>
  <c r="T13"/>
  <c r="Q13"/>
  <c r="N13"/>
  <c r="K13"/>
  <c r="H13"/>
  <c r="E13"/>
  <c r="U13" s="1"/>
  <c r="D13"/>
  <c r="C13"/>
  <c r="B13"/>
  <c r="T12"/>
  <c r="Q12"/>
  <c r="N12"/>
  <c r="K12"/>
  <c r="H12"/>
  <c r="E12"/>
  <c r="U12" s="1"/>
  <c r="D12"/>
  <c r="C12"/>
  <c r="B12"/>
  <c r="T11"/>
  <c r="Q11"/>
  <c r="N11"/>
  <c r="K11"/>
  <c r="H11"/>
  <c r="E11"/>
  <c r="U11" s="1"/>
  <c r="D11"/>
  <c r="C11"/>
  <c r="B11"/>
  <c r="T10"/>
  <c r="Q10"/>
  <c r="N10"/>
  <c r="K10"/>
  <c r="H10"/>
  <c r="E10"/>
  <c r="U10" s="1"/>
  <c r="D10"/>
  <c r="C10"/>
  <c r="B10"/>
  <c r="T9"/>
  <c r="Q9"/>
  <c r="N9"/>
  <c r="K9"/>
  <c r="H9"/>
  <c r="E9"/>
  <c r="U9" s="1"/>
  <c r="D9"/>
  <c r="C9"/>
  <c r="B9"/>
  <c r="T8"/>
  <c r="Q8"/>
  <c r="N8"/>
  <c r="K8"/>
  <c r="H8"/>
  <c r="E8"/>
  <c r="U8" s="1"/>
  <c r="D8"/>
  <c r="C8"/>
  <c r="B8"/>
  <c r="T7"/>
  <c r="Q7"/>
  <c r="N7"/>
  <c r="K7"/>
  <c r="H7"/>
  <c r="E7"/>
  <c r="U7" s="1"/>
  <c r="D7"/>
  <c r="C7"/>
  <c r="B7"/>
  <c r="T6"/>
  <c r="Q6"/>
  <c r="N6"/>
  <c r="K6"/>
  <c r="H6"/>
  <c r="E6"/>
  <c r="U6" s="1"/>
  <c r="D6"/>
  <c r="C6"/>
  <c r="B6"/>
  <c r="T5"/>
  <c r="Q5"/>
  <c r="N5"/>
  <c r="K5"/>
  <c r="H5"/>
  <c r="E5"/>
  <c r="U5" s="1"/>
  <c r="D5"/>
  <c r="C5"/>
  <c r="B5"/>
  <c r="T4"/>
  <c r="Q4"/>
  <c r="N4"/>
  <c r="K4"/>
  <c r="H4"/>
  <c r="E4"/>
  <c r="U4" s="1"/>
  <c r="D4"/>
  <c r="C4"/>
  <c r="B4"/>
  <c r="T3"/>
  <c r="Q3"/>
  <c r="N3"/>
  <c r="K3"/>
  <c r="H3"/>
  <c r="E3"/>
  <c r="U3" s="1"/>
  <c r="D3"/>
  <c r="C3"/>
  <c r="B3"/>
  <c r="H37" i="5"/>
  <c r="G37"/>
  <c r="F37"/>
  <c r="E37"/>
  <c r="I37" s="1"/>
  <c r="D37"/>
  <c r="C37"/>
  <c r="B37"/>
  <c r="H36"/>
  <c r="G36"/>
  <c r="F36"/>
  <c r="E36"/>
  <c r="I36" s="1"/>
  <c r="D36"/>
  <c r="C36"/>
  <c r="B36"/>
  <c r="H35"/>
  <c r="G35"/>
  <c r="F35"/>
  <c r="E35"/>
  <c r="I35" s="1"/>
  <c r="D35"/>
  <c r="C35"/>
  <c r="B35"/>
  <c r="H34"/>
  <c r="G34"/>
  <c r="F34"/>
  <c r="E34"/>
  <c r="I34" s="1"/>
  <c r="D34"/>
  <c r="C34"/>
  <c r="B34"/>
  <c r="H33"/>
  <c r="G33"/>
  <c r="F33"/>
  <c r="E33"/>
  <c r="I33" s="1"/>
  <c r="D33"/>
  <c r="C33"/>
  <c r="B33"/>
  <c r="H32"/>
  <c r="G32"/>
  <c r="F32"/>
  <c r="E32"/>
  <c r="I32" s="1"/>
  <c r="D32"/>
  <c r="C32"/>
  <c r="B32"/>
  <c r="H31"/>
  <c r="G31"/>
  <c r="F31"/>
  <c r="E31"/>
  <c r="I31" s="1"/>
  <c r="D31"/>
  <c r="C31"/>
  <c r="B31"/>
  <c r="H30"/>
  <c r="G30"/>
  <c r="F30"/>
  <c r="E30"/>
  <c r="I30" s="1"/>
  <c r="D30"/>
  <c r="C30"/>
  <c r="B30"/>
  <c r="H29"/>
  <c r="G29"/>
  <c r="F29"/>
  <c r="E29"/>
  <c r="I29" s="1"/>
  <c r="D29"/>
  <c r="C29"/>
  <c r="B29"/>
  <c r="H28"/>
  <c r="G28"/>
  <c r="F28"/>
  <c r="E28"/>
  <c r="I28" s="1"/>
  <c r="D28"/>
  <c r="C28"/>
  <c r="B28"/>
  <c r="H27"/>
  <c r="G27"/>
  <c r="F27"/>
  <c r="E27"/>
  <c r="I27" s="1"/>
  <c r="D27"/>
  <c r="C27"/>
  <c r="B27"/>
  <c r="H26"/>
  <c r="G26"/>
  <c r="F26"/>
  <c r="E26"/>
  <c r="I26" s="1"/>
  <c r="D26"/>
  <c r="C26"/>
  <c r="B26"/>
  <c r="H25"/>
  <c r="G25"/>
  <c r="F25"/>
  <c r="E25"/>
  <c r="I25" s="1"/>
  <c r="D25"/>
  <c r="C25"/>
  <c r="B25"/>
  <c r="H24"/>
  <c r="G24"/>
  <c r="F24"/>
  <c r="E24"/>
  <c r="I24" s="1"/>
  <c r="D24"/>
  <c r="C24"/>
  <c r="B24"/>
  <c r="H23"/>
  <c r="G23"/>
  <c r="F23"/>
  <c r="E23"/>
  <c r="I23" s="1"/>
  <c r="D23"/>
  <c r="C23"/>
  <c r="B23"/>
  <c r="H22"/>
  <c r="G22"/>
  <c r="F22"/>
  <c r="E22"/>
  <c r="I22" s="1"/>
  <c r="D22"/>
  <c r="C22"/>
  <c r="B22"/>
  <c r="H21"/>
  <c r="G21"/>
  <c r="F21"/>
  <c r="E21"/>
  <c r="I21" s="1"/>
  <c r="D21"/>
  <c r="C21"/>
  <c r="B21"/>
  <c r="H20"/>
  <c r="G20"/>
  <c r="F20"/>
  <c r="E20"/>
  <c r="I20" s="1"/>
  <c r="D20"/>
  <c r="C20"/>
  <c r="B20"/>
  <c r="H19"/>
  <c r="G19"/>
  <c r="F19"/>
  <c r="E19"/>
  <c r="I19" s="1"/>
  <c r="D19"/>
  <c r="C19"/>
  <c r="B19"/>
  <c r="H18"/>
  <c r="G18"/>
  <c r="F18"/>
  <c r="E18"/>
  <c r="I18" s="1"/>
  <c r="D18"/>
  <c r="C18"/>
  <c r="B18"/>
  <c r="H17"/>
  <c r="G17"/>
  <c r="F17"/>
  <c r="E17"/>
  <c r="I17" s="1"/>
  <c r="D17"/>
  <c r="C17"/>
  <c r="B17"/>
  <c r="H16"/>
  <c r="G16"/>
  <c r="F16"/>
  <c r="E16"/>
  <c r="I16" s="1"/>
  <c r="D16"/>
  <c r="C16"/>
  <c r="B16"/>
  <c r="H15"/>
  <c r="G15"/>
  <c r="F15"/>
  <c r="E15"/>
  <c r="I15" s="1"/>
  <c r="D15"/>
  <c r="C15"/>
  <c r="B15"/>
  <c r="H14"/>
  <c r="G14"/>
  <c r="F14"/>
  <c r="E14"/>
  <c r="I14" s="1"/>
  <c r="D14"/>
  <c r="C14"/>
  <c r="B14"/>
  <c r="H13"/>
  <c r="G13"/>
  <c r="F13"/>
  <c r="E13"/>
  <c r="I13" s="1"/>
  <c r="D13"/>
  <c r="C13"/>
  <c r="B13"/>
  <c r="H12"/>
  <c r="G12"/>
  <c r="F12"/>
  <c r="E12"/>
  <c r="I12" s="1"/>
  <c r="D12"/>
  <c r="C12"/>
  <c r="B12"/>
  <c r="H11"/>
  <c r="G11"/>
  <c r="F11"/>
  <c r="E11"/>
  <c r="I11" s="1"/>
  <c r="D11"/>
  <c r="C11"/>
  <c r="B11"/>
  <c r="H10"/>
  <c r="G10"/>
  <c r="F10"/>
  <c r="E10"/>
  <c r="I10" s="1"/>
  <c r="D10"/>
  <c r="C10"/>
  <c r="B10"/>
  <c r="H9"/>
  <c r="G9"/>
  <c r="F9"/>
  <c r="E9"/>
  <c r="I9" s="1"/>
  <c r="D9"/>
  <c r="C9"/>
  <c r="B9"/>
  <c r="H8"/>
  <c r="G8"/>
  <c r="F8"/>
  <c r="E8"/>
  <c r="I8" s="1"/>
  <c r="D8"/>
  <c r="C8"/>
  <c r="B8"/>
  <c r="H7"/>
  <c r="G7"/>
  <c r="F7"/>
  <c r="E7"/>
  <c r="I7" s="1"/>
  <c r="D7"/>
  <c r="C7"/>
  <c r="B7"/>
  <c r="H6"/>
  <c r="G6"/>
  <c r="F6"/>
  <c r="E6"/>
  <c r="I6" s="1"/>
  <c r="D6"/>
  <c r="C6"/>
  <c r="B6"/>
  <c r="H5"/>
  <c r="G5"/>
  <c r="F5"/>
  <c r="E5"/>
  <c r="I5" s="1"/>
  <c r="D5"/>
  <c r="C5"/>
  <c r="B5"/>
  <c r="H4"/>
  <c r="G4"/>
  <c r="F4"/>
  <c r="E4"/>
  <c r="I4" s="1"/>
  <c r="D4"/>
  <c r="C4"/>
  <c r="B4"/>
  <c r="H3"/>
  <c r="G3"/>
  <c r="F3"/>
  <c r="E3"/>
  <c r="I3" s="1"/>
  <c r="D3"/>
  <c r="C3"/>
  <c r="B3"/>
  <c r="H46" i="2"/>
  <c r="G46"/>
  <c r="F46"/>
  <c r="E46"/>
  <c r="I46" s="1"/>
  <c r="D46"/>
  <c r="C46"/>
  <c r="B46"/>
  <c r="H45"/>
  <c r="G45"/>
  <c r="F45"/>
  <c r="E45"/>
  <c r="I45" s="1"/>
  <c r="D45"/>
  <c r="C45"/>
  <c r="B45"/>
  <c r="H44"/>
  <c r="G44"/>
  <c r="F44"/>
  <c r="E44"/>
  <c r="I44" s="1"/>
  <c r="D44"/>
  <c r="C44"/>
  <c r="B44"/>
  <c r="H43"/>
  <c r="G43"/>
  <c r="F43"/>
  <c r="E43"/>
  <c r="I43" s="1"/>
  <c r="D43"/>
  <c r="C43"/>
  <c r="B43"/>
  <c r="H42"/>
  <c r="G42"/>
  <c r="F42"/>
  <c r="E42"/>
  <c r="I42" s="1"/>
  <c r="D42"/>
  <c r="C42"/>
  <c r="B42"/>
  <c r="H41"/>
  <c r="G41"/>
  <c r="F41"/>
  <c r="E41"/>
  <c r="I41" s="1"/>
  <c r="D41"/>
  <c r="C41"/>
  <c r="B41"/>
  <c r="H40"/>
  <c r="G40"/>
  <c r="F40"/>
  <c r="E40"/>
  <c r="I40" s="1"/>
  <c r="D40"/>
  <c r="C40"/>
  <c r="B40"/>
  <c r="H39"/>
  <c r="G39"/>
  <c r="F39"/>
  <c r="E39"/>
  <c r="I39" s="1"/>
  <c r="D39"/>
  <c r="C39"/>
  <c r="B39"/>
  <c r="H38"/>
  <c r="G38"/>
  <c r="F38"/>
  <c r="E38"/>
  <c r="I38" s="1"/>
  <c r="D38"/>
  <c r="C38"/>
  <c r="B38"/>
  <c r="H37"/>
  <c r="G37"/>
  <c r="F37"/>
  <c r="E37"/>
  <c r="I37" s="1"/>
  <c r="D37"/>
  <c r="C37"/>
  <c r="B37"/>
  <c r="H36"/>
  <c r="G36"/>
  <c r="F36"/>
  <c r="E36"/>
  <c r="I36" s="1"/>
  <c r="D36"/>
  <c r="C36"/>
  <c r="B36"/>
  <c r="H35"/>
  <c r="G35"/>
  <c r="F35"/>
  <c r="E35"/>
  <c r="I35" s="1"/>
  <c r="D35"/>
  <c r="C35"/>
  <c r="B35"/>
  <c r="H34"/>
  <c r="G34"/>
  <c r="F34"/>
  <c r="E34"/>
  <c r="I34" s="1"/>
  <c r="D34"/>
  <c r="C34"/>
  <c r="B34"/>
  <c r="H33"/>
  <c r="G33"/>
  <c r="F33"/>
  <c r="E33"/>
  <c r="I33" s="1"/>
  <c r="D33"/>
  <c r="C33"/>
  <c r="B33"/>
  <c r="H32"/>
  <c r="G32"/>
  <c r="F32"/>
  <c r="E32"/>
  <c r="I32" s="1"/>
  <c r="D32"/>
  <c r="C32"/>
  <c r="B32"/>
  <c r="H31"/>
  <c r="G31"/>
  <c r="F31"/>
  <c r="E31"/>
  <c r="I31" s="1"/>
  <c r="D31"/>
  <c r="C31"/>
  <c r="B31"/>
  <c r="H30"/>
  <c r="G30"/>
  <c r="F30"/>
  <c r="E30"/>
  <c r="I30" s="1"/>
  <c r="D30"/>
  <c r="C30"/>
  <c r="B30"/>
  <c r="H29"/>
  <c r="G29"/>
  <c r="F29"/>
  <c r="E29"/>
  <c r="I29" s="1"/>
  <c r="D29"/>
  <c r="C29"/>
  <c r="B29"/>
  <c r="H28"/>
  <c r="G28"/>
  <c r="F28"/>
  <c r="E28"/>
  <c r="I28" s="1"/>
  <c r="D28"/>
  <c r="C28"/>
  <c r="B28"/>
  <c r="H27"/>
  <c r="G27"/>
  <c r="F27"/>
  <c r="E27"/>
  <c r="I27" s="1"/>
  <c r="D27"/>
  <c r="C27"/>
  <c r="B27"/>
  <c r="H26"/>
  <c r="G26"/>
  <c r="F26"/>
  <c r="E26"/>
  <c r="I26" s="1"/>
  <c r="D26"/>
  <c r="C26"/>
  <c r="B26"/>
  <c r="H25"/>
  <c r="G25"/>
  <c r="F25"/>
  <c r="E25"/>
  <c r="I25" s="1"/>
  <c r="D25"/>
  <c r="C25"/>
  <c r="B25"/>
  <c r="H24"/>
  <c r="G24"/>
  <c r="F24"/>
  <c r="E24"/>
  <c r="I24" s="1"/>
  <c r="D24"/>
  <c r="C24"/>
  <c r="B24"/>
  <c r="H23"/>
  <c r="G23"/>
  <c r="F23"/>
  <c r="E23"/>
  <c r="I23" s="1"/>
  <c r="D23"/>
  <c r="C23"/>
  <c r="B23"/>
  <c r="H22"/>
  <c r="G22"/>
  <c r="F22"/>
  <c r="E22"/>
  <c r="I22" s="1"/>
  <c r="D22"/>
  <c r="C22"/>
  <c r="B22"/>
  <c r="H21"/>
  <c r="G21"/>
  <c r="F21"/>
  <c r="E21"/>
  <c r="I21" s="1"/>
  <c r="D21"/>
  <c r="C21"/>
  <c r="B21"/>
  <c r="H20"/>
  <c r="G20"/>
  <c r="F20"/>
  <c r="E20"/>
  <c r="I20" s="1"/>
  <c r="D20"/>
  <c r="C20"/>
  <c r="B20"/>
  <c r="H19"/>
  <c r="G19"/>
  <c r="F19"/>
  <c r="E19"/>
  <c r="I19" s="1"/>
  <c r="D19"/>
  <c r="C19"/>
  <c r="B19"/>
  <c r="H18"/>
  <c r="G18"/>
  <c r="F18"/>
  <c r="E18"/>
  <c r="I18" s="1"/>
  <c r="D18"/>
  <c r="C18"/>
  <c r="B18"/>
  <c r="H17"/>
  <c r="G17"/>
  <c r="F17"/>
  <c r="E17"/>
  <c r="I17" s="1"/>
  <c r="D17"/>
  <c r="C17"/>
  <c r="B17"/>
  <c r="H16"/>
  <c r="G16"/>
  <c r="F16"/>
  <c r="E16"/>
  <c r="I16" s="1"/>
  <c r="D16"/>
  <c r="C16"/>
  <c r="B16"/>
  <c r="H15"/>
  <c r="G15"/>
  <c r="F15"/>
  <c r="E15"/>
  <c r="I15" s="1"/>
  <c r="D15"/>
  <c r="C15"/>
  <c r="B15"/>
  <c r="H14"/>
  <c r="G14"/>
  <c r="F14"/>
  <c r="E14"/>
  <c r="I14" s="1"/>
  <c r="D14"/>
  <c r="C14"/>
  <c r="B14"/>
  <c r="H13"/>
  <c r="G13"/>
  <c r="F13"/>
  <c r="E13"/>
  <c r="I13" s="1"/>
  <c r="D13"/>
  <c r="C13"/>
  <c r="B13"/>
  <c r="H12"/>
  <c r="G12"/>
  <c r="F12"/>
  <c r="E12"/>
  <c r="I12" s="1"/>
  <c r="D12"/>
  <c r="C12"/>
  <c r="B12"/>
  <c r="H11"/>
  <c r="G11"/>
  <c r="F11"/>
  <c r="E11"/>
  <c r="I11" s="1"/>
  <c r="D11"/>
  <c r="C11"/>
  <c r="B11"/>
  <c r="H10"/>
  <c r="G10"/>
  <c r="F10"/>
  <c r="E10"/>
  <c r="I10" s="1"/>
  <c r="D10"/>
  <c r="C10"/>
  <c r="B10"/>
  <c r="H9"/>
  <c r="G9"/>
  <c r="F9"/>
  <c r="E9"/>
  <c r="I9" s="1"/>
  <c r="D9"/>
  <c r="C9"/>
  <c r="B9"/>
  <c r="H8"/>
  <c r="G8"/>
  <c r="F8"/>
  <c r="E8"/>
  <c r="I8" s="1"/>
  <c r="D8"/>
  <c r="C8"/>
  <c r="B8"/>
  <c r="H7"/>
  <c r="G7"/>
  <c r="F7"/>
  <c r="E7"/>
  <c r="I7" s="1"/>
  <c r="D7"/>
  <c r="C7"/>
  <c r="B7"/>
  <c r="H6"/>
  <c r="G6"/>
  <c r="F6"/>
  <c r="E6"/>
  <c r="I6" s="1"/>
  <c r="D6"/>
  <c r="C6"/>
  <c r="B6"/>
  <c r="H5"/>
  <c r="G5"/>
  <c r="F5"/>
  <c r="E5"/>
  <c r="I5" s="1"/>
  <c r="D5"/>
  <c r="C5"/>
  <c r="B5"/>
  <c r="H4"/>
  <c r="G4"/>
  <c r="F4"/>
  <c r="E4"/>
  <c r="I4" s="1"/>
  <c r="D4"/>
  <c r="C4"/>
  <c r="B4"/>
  <c r="H3"/>
  <c r="G3"/>
  <c r="F3"/>
  <c r="E3"/>
  <c r="I3" s="1"/>
  <c r="D3"/>
  <c r="C3"/>
  <c r="B3"/>
  <c r="P99" i="1"/>
  <c r="H99"/>
  <c r="P98"/>
  <c r="H98"/>
  <c r="P97"/>
  <c r="H97"/>
  <c r="P96"/>
  <c r="H96"/>
  <c r="P95"/>
  <c r="H95"/>
  <c r="P94"/>
  <c r="H94"/>
  <c r="P93"/>
  <c r="H93"/>
  <c r="P92"/>
  <c r="H92"/>
  <c r="P91"/>
  <c r="H91"/>
  <c r="P90"/>
  <c r="H90"/>
  <c r="P89"/>
  <c r="H89"/>
  <c r="P88"/>
  <c r="H88"/>
  <c r="P87"/>
  <c r="H87"/>
  <c r="P86"/>
  <c r="H86"/>
  <c r="P85"/>
  <c r="H85"/>
  <c r="P84"/>
  <c r="H84"/>
  <c r="P83"/>
  <c r="H83"/>
  <c r="P82"/>
  <c r="H82"/>
  <c r="P81"/>
  <c r="H81"/>
  <c r="P80"/>
  <c r="H80"/>
  <c r="P79"/>
  <c r="H79"/>
  <c r="P78"/>
  <c r="H78"/>
  <c r="P77"/>
  <c r="H77"/>
  <c r="P76"/>
  <c r="H76"/>
  <c r="P75"/>
  <c r="H75"/>
  <c r="P74"/>
  <c r="H74"/>
  <c r="P73"/>
  <c r="H73"/>
  <c r="P72"/>
  <c r="H72"/>
  <c r="P71"/>
  <c r="H71"/>
  <c r="P70"/>
  <c r="H70"/>
  <c r="P69"/>
  <c r="H69"/>
  <c r="P68"/>
  <c r="H68"/>
  <c r="P67"/>
  <c r="H67"/>
  <c r="P66"/>
  <c r="H66"/>
  <c r="P65"/>
  <c r="H65"/>
  <c r="P64"/>
  <c r="H64"/>
  <c r="P63"/>
  <c r="H63"/>
  <c r="P62"/>
  <c r="H62"/>
  <c r="P61"/>
  <c r="H61"/>
  <c r="P60"/>
  <c r="H60"/>
  <c r="P59"/>
  <c r="H59"/>
  <c r="P58"/>
  <c r="H58"/>
  <c r="P57"/>
  <c r="H57"/>
  <c r="P56"/>
  <c r="H56"/>
  <c r="P55"/>
  <c r="H55"/>
  <c r="P54"/>
  <c r="H54"/>
  <c r="P53"/>
  <c r="H53"/>
  <c r="P52"/>
  <c r="H52"/>
  <c r="P51"/>
  <c r="H51"/>
  <c r="P50"/>
  <c r="H50"/>
  <c r="P49"/>
  <c r="H49"/>
  <c r="P48"/>
  <c r="H48"/>
  <c r="P47"/>
  <c r="H47"/>
  <c r="P46"/>
  <c r="H46"/>
  <c r="P45"/>
  <c r="H45"/>
  <c r="P44"/>
  <c r="H44"/>
  <c r="P43"/>
  <c r="H43"/>
  <c r="P42"/>
  <c r="H42"/>
  <c r="P41"/>
  <c r="H41"/>
  <c r="P40"/>
  <c r="H40"/>
  <c r="P39"/>
  <c r="H39"/>
  <c r="P38"/>
  <c r="H38"/>
  <c r="P37"/>
  <c r="H37"/>
  <c r="P36"/>
  <c r="H36"/>
  <c r="P35"/>
  <c r="H35"/>
  <c r="P34"/>
  <c r="H34"/>
  <c r="P33"/>
  <c r="H33"/>
  <c r="P32"/>
  <c r="H32"/>
  <c r="P31"/>
  <c r="H31"/>
  <c r="P30"/>
  <c r="H30"/>
  <c r="P29"/>
  <c r="H29"/>
  <c r="P28"/>
  <c r="H28"/>
  <c r="P27"/>
  <c r="H27"/>
  <c r="P26"/>
  <c r="H26"/>
  <c r="P25"/>
  <c r="H25"/>
  <c r="P24"/>
  <c r="H24"/>
  <c r="P23"/>
  <c r="H23"/>
  <c r="P22"/>
  <c r="H22"/>
  <c r="P21"/>
  <c r="H21"/>
  <c r="P20"/>
  <c r="H20"/>
  <c r="P19"/>
  <c r="H19"/>
  <c r="P18"/>
  <c r="H18"/>
  <c r="P17"/>
  <c r="H17"/>
  <c r="P16"/>
  <c r="H16"/>
  <c r="P15"/>
  <c r="H15"/>
  <c r="P14"/>
  <c r="H14"/>
  <c r="P13"/>
  <c r="H13"/>
  <c r="P12"/>
  <c r="H12"/>
  <c r="P11"/>
  <c r="H11"/>
  <c r="P10"/>
  <c r="H10"/>
  <c r="P9"/>
  <c r="H9"/>
  <c r="P8"/>
  <c r="H8"/>
  <c r="P7"/>
  <c r="H7"/>
  <c r="P6"/>
  <c r="H6"/>
  <c r="P5"/>
  <c r="H5"/>
  <c r="P4"/>
  <c r="H4"/>
</calcChain>
</file>

<file path=xl/sharedStrings.xml><?xml version="1.0" encoding="utf-8"?>
<sst xmlns="http://schemas.openxmlformats.org/spreadsheetml/2006/main" count="408" uniqueCount="206">
  <si>
    <t xml:space="preserve">SWARTZ CREEK DOUBLES MATCH PLAY CLASSIC </t>
  </si>
  <si>
    <t>Place</t>
  </si>
  <si>
    <t>NAME</t>
  </si>
  <si>
    <t>SCHOOL</t>
  </si>
  <si>
    <t>GAME 1</t>
  </si>
  <si>
    <t>GAME 2</t>
  </si>
  <si>
    <t>GAME 3</t>
  </si>
  <si>
    <t>TOTAL</t>
  </si>
  <si>
    <t>Gabe Cassie</t>
  </si>
  <si>
    <t>Wyandotte</t>
  </si>
  <si>
    <t>Callie Richardson-Fuller</t>
  </si>
  <si>
    <t>Kearsley</t>
  </si>
  <si>
    <t>Gavin Miles</t>
  </si>
  <si>
    <t>Flushing</t>
  </si>
  <si>
    <t xml:space="preserve">Taylor Davis </t>
  </si>
  <si>
    <t>Davison</t>
  </si>
  <si>
    <t>Bret Hancock</t>
  </si>
  <si>
    <t>Sandusky</t>
  </si>
  <si>
    <t>Jordynn Matheson</t>
  </si>
  <si>
    <t>Brandon Kreiner</t>
  </si>
  <si>
    <t>Bailey Gipson</t>
  </si>
  <si>
    <t>Chase Kaufman</t>
  </si>
  <si>
    <t>Swartz Creek</t>
  </si>
  <si>
    <t>Kayla Ward</t>
  </si>
  <si>
    <t>Brandon Hughes</t>
  </si>
  <si>
    <t>Megan Rabideau</t>
  </si>
  <si>
    <t>Bay City Western</t>
  </si>
  <si>
    <t>Artie Emmendorfer</t>
  </si>
  <si>
    <t xml:space="preserve">Abigail Bird </t>
  </si>
  <si>
    <t>Kennedy</t>
  </si>
  <si>
    <t>Milton Gibson III</t>
  </si>
  <si>
    <t>Carman-Ainsworth</t>
  </si>
  <si>
    <t>Erica Jones</t>
  </si>
  <si>
    <t>Rodney Hoover</t>
  </si>
  <si>
    <t>Kailee Tubbs</t>
  </si>
  <si>
    <t>Cory Coffey</t>
  </si>
  <si>
    <t>Leslie Williams</t>
  </si>
  <si>
    <t>Cody Johnston</t>
  </si>
  <si>
    <t>Jenna Royle</t>
  </si>
  <si>
    <t>Holly</t>
  </si>
  <si>
    <t>Kyle McGrath</t>
  </si>
  <si>
    <t>Madison Polewach</t>
  </si>
  <si>
    <t>Jordan Bair</t>
  </si>
  <si>
    <t>Tessie Birchmeier</t>
  </si>
  <si>
    <t>Birch Run</t>
  </si>
  <si>
    <t>Dillon McArthur</t>
  </si>
  <si>
    <t>Molly Doty</t>
  </si>
  <si>
    <t>Cole Kaufman</t>
  </si>
  <si>
    <t>Stephanie Waddell</t>
  </si>
  <si>
    <t>Devin Chalifour</t>
  </si>
  <si>
    <t xml:space="preserve">Oliva Stephenson </t>
  </si>
  <si>
    <t>Chad Birchmeier</t>
  </si>
  <si>
    <t>Storm Butler</t>
  </si>
  <si>
    <t>Justin Todd</t>
  </si>
  <si>
    <t>Kalee Johnson</t>
  </si>
  <si>
    <t>Dakota Pallas</t>
  </si>
  <si>
    <t>Madi Dunsmore</t>
  </si>
  <si>
    <t>Kameron Mack</t>
  </si>
  <si>
    <t>Lindsay Schumacher</t>
  </si>
  <si>
    <t>Robbie McKinnon</t>
  </si>
  <si>
    <t>Tiara Watson</t>
  </si>
  <si>
    <t>Jake Reid</t>
  </si>
  <si>
    <t>Liana Raniger</t>
  </si>
  <si>
    <t>Brent Calhoun</t>
  </si>
  <si>
    <t>Ashley Tostige</t>
  </si>
  <si>
    <t>Briley Robinson</t>
  </si>
  <si>
    <t>Samantha Rochow</t>
  </si>
  <si>
    <t>Miles Luebke</t>
  </si>
  <si>
    <t>Nicole Kelly</t>
  </si>
  <si>
    <t>Kyle Langworthy</t>
  </si>
  <si>
    <t>Ally Putney</t>
  </si>
  <si>
    <t>Tyler Mayer</t>
  </si>
  <si>
    <t>Alayna Adamson</t>
  </si>
  <si>
    <t>Chase Fleming</t>
  </si>
  <si>
    <t>Jenna Johnson</t>
  </si>
  <si>
    <t>New Lothrop</t>
  </si>
  <si>
    <t>Mateo Zuniga</t>
  </si>
  <si>
    <t>Briere Brown</t>
  </si>
  <si>
    <t>Eddie Sanner</t>
  </si>
  <si>
    <t>Montana Andrews</t>
  </si>
  <si>
    <t>Jacob Keiser</t>
  </si>
  <si>
    <t>Terin Cooley</t>
  </si>
  <si>
    <t>Jacob Spishak</t>
  </si>
  <si>
    <t>Caity Cox</t>
  </si>
  <si>
    <t>Jacob Duplanty</t>
  </si>
  <si>
    <t>Mt. Morris</t>
  </si>
  <si>
    <t>Ashleigh VanWormer</t>
  </si>
  <si>
    <t>Walker Drury</t>
  </si>
  <si>
    <t>Allie Conner</t>
  </si>
  <si>
    <t>Mason Ancria</t>
  </si>
  <si>
    <t>Madison Hanna</t>
  </si>
  <si>
    <t>Ryan Hatfield</t>
  </si>
  <si>
    <t>Madisyn Fultz</t>
  </si>
  <si>
    <t>Logan Hughes</t>
  </si>
  <si>
    <t>Morgan Brode</t>
  </si>
  <si>
    <t>Chasen Robinson</t>
  </si>
  <si>
    <t>Emma Linzey</t>
  </si>
  <si>
    <t>Jacob Brode</t>
  </si>
  <si>
    <t>Megan Willingham</t>
  </si>
  <si>
    <t>Logan Ridgon</t>
  </si>
  <si>
    <t xml:space="preserve">Savana Kyle  </t>
  </si>
  <si>
    <t>Owen Hall</t>
  </si>
  <si>
    <t>Hannah Scully</t>
  </si>
  <si>
    <t>Vlad Craycraft</t>
  </si>
  <si>
    <t>Tiara Poe</t>
  </si>
  <si>
    <t>Branden Anderson</t>
  </si>
  <si>
    <t>Hannah Watson</t>
  </si>
  <si>
    <t>Seth Reel</t>
  </si>
  <si>
    <t>Kanzas Reagle</t>
  </si>
  <si>
    <t>Seth Varner</t>
  </si>
  <si>
    <t>Jenna Bearup</t>
  </si>
  <si>
    <t>Daniel Cole</t>
  </si>
  <si>
    <t>Jackie Davis</t>
  </si>
  <si>
    <t>Nolan McFarlin</t>
  </si>
  <si>
    <t>Sydney Goupil</t>
  </si>
  <si>
    <t>Braden Sovis</t>
  </si>
  <si>
    <t>Alexis Morton</t>
  </si>
  <si>
    <t>Alex Keith</t>
  </si>
  <si>
    <t>Fenton</t>
  </si>
  <si>
    <t>Kennedy Hogan</t>
  </si>
  <si>
    <t>Tate Steinborn</t>
  </si>
  <si>
    <t>Shelby Vincke</t>
  </si>
  <si>
    <t>Johnathon Husocki</t>
  </si>
  <si>
    <t>Faith Lynn</t>
  </si>
  <si>
    <t>Bendle</t>
  </si>
  <si>
    <t>Monique Ragland</t>
  </si>
  <si>
    <t>Beecher</t>
  </si>
  <si>
    <t>Mattie Stewart</t>
  </si>
  <si>
    <t>Brennan Ulman</t>
  </si>
  <si>
    <t>Emani Davis</t>
  </si>
  <si>
    <t>Justin Defoe</t>
  </si>
  <si>
    <t>Kelsie Taylor</t>
  </si>
  <si>
    <t>Stephen Botos</t>
  </si>
  <si>
    <t>Jazmine Cozart</t>
  </si>
  <si>
    <t>Jake Hutcheson</t>
  </si>
  <si>
    <t>Cheyenne Cavazoa</t>
  </si>
  <si>
    <t>Dylan Phelps</t>
  </si>
  <si>
    <t>Rose Rietz</t>
  </si>
  <si>
    <t>Max Murphy</t>
  </si>
  <si>
    <t>Rachel Miller</t>
  </si>
  <si>
    <t>Hunter Wilson</t>
  </si>
  <si>
    <t>Kalee Gallagher</t>
  </si>
  <si>
    <t>Jared Jagotka</t>
  </si>
  <si>
    <t>Abby Fulcher</t>
  </si>
  <si>
    <t>Chandon Blouin</t>
  </si>
  <si>
    <t>Caitlyn Nelson</t>
  </si>
  <si>
    <t>Robbie Wheeler</t>
  </si>
  <si>
    <t>Ashtee Countryman</t>
  </si>
  <si>
    <t>Austin Mercord</t>
  </si>
  <si>
    <t>Madi Van Hamlin</t>
  </si>
  <si>
    <t>Quentin Taylor</t>
  </si>
  <si>
    <t>Hannah Fultz</t>
  </si>
  <si>
    <t>Cameron Nelson</t>
  </si>
  <si>
    <t>Megan McPherson</t>
  </si>
  <si>
    <t>Santana Carrasco</t>
  </si>
  <si>
    <t>Kenisha Finley</t>
  </si>
  <si>
    <t>Nathan Naminski</t>
  </si>
  <si>
    <t>Kaitlyn Meir</t>
  </si>
  <si>
    <t>Jake Warner</t>
  </si>
  <si>
    <t>Kaley Haupt</t>
  </si>
  <si>
    <t>Christian Shultz</t>
  </si>
  <si>
    <t>Trenton Pardy</t>
  </si>
  <si>
    <t>Adam Cahoon</t>
  </si>
  <si>
    <t>Braden Wilson</t>
  </si>
  <si>
    <t>Logan Morton</t>
  </si>
  <si>
    <t>Aidan Byrne</t>
  </si>
  <si>
    <t>Nathan Maxwell</t>
  </si>
  <si>
    <t>Brandon Draga</t>
  </si>
  <si>
    <t>Mason Burt-English</t>
  </si>
  <si>
    <t>Narondi Davis</t>
  </si>
  <si>
    <t>Vauhn Filkins</t>
  </si>
  <si>
    <t>Marcelles Keaton</t>
  </si>
  <si>
    <t>Brad Johnson</t>
  </si>
  <si>
    <t>Lucas Smith</t>
  </si>
  <si>
    <t>Jacob Jones</t>
  </si>
  <si>
    <t>Jacob Rhodes</t>
  </si>
  <si>
    <t>Zachary Billot</t>
  </si>
  <si>
    <t>Owen Gilliam</t>
  </si>
  <si>
    <t>Harstan Ulanski</t>
  </si>
  <si>
    <t>Kass Lewis</t>
  </si>
  <si>
    <t>INDIVISIDUAL SCORE</t>
  </si>
  <si>
    <t>BOYS</t>
  </si>
  <si>
    <t>BAKER'S</t>
  </si>
  <si>
    <t>GIRLS</t>
  </si>
  <si>
    <t xml:space="preserve">2016 Swartz Creek Boys Doubles Match Play Classic </t>
  </si>
  <si>
    <t>School</t>
  </si>
  <si>
    <t>Qualifying Total</t>
  </si>
  <si>
    <t>Game 1</t>
  </si>
  <si>
    <t>Game 2</t>
  </si>
  <si>
    <t>Game 3</t>
  </si>
  <si>
    <t>Game 4</t>
  </si>
  <si>
    <t>Game 5</t>
  </si>
  <si>
    <t xml:space="preserve">2016 Swartz Creek Girls Doubles Match Play Classic </t>
  </si>
  <si>
    <t>SWARTZ CREEK BOYS MATCH PLAY CLASSIC FINAL FOUR</t>
  </si>
  <si>
    <t>??</t>
  </si>
  <si>
    <t>LANES 19/20</t>
  </si>
  <si>
    <t>LANES 17/18</t>
  </si>
  <si>
    <t>CHAMPION</t>
  </si>
  <si>
    <t>LANES 21/22</t>
  </si>
  <si>
    <t xml:space="preserve">Cody Johnston </t>
  </si>
  <si>
    <t>SWARTZ CREEK GIRLS MATCH PLAY CLASSIC FINAL FOUR</t>
  </si>
  <si>
    <t>LANES 11/12</t>
  </si>
  <si>
    <t>Taylor Davis</t>
  </si>
  <si>
    <t xml:space="preserve"> </t>
  </si>
  <si>
    <t>LANES 13/14</t>
  </si>
  <si>
    <t>LANES 9/10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</si>
</sst>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8"/>
      <color theme="1"/>
      <name val="Bauhaus 93"/>
      <family val="5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/>
    <xf numFmtId="0" fontId="6" fillId="0" borderId="2" xfId="0" applyFont="1" applyBorder="1" applyAlignment="1"/>
    <xf numFmtId="0" fontId="4" fillId="0" borderId="4" xfId="0" applyFont="1" applyBorder="1"/>
    <xf numFmtId="0" fontId="4" fillId="0" borderId="4" xfId="0" applyFont="1" applyBorder="1" applyAlignment="1"/>
    <xf numFmtId="0" fontId="6" fillId="0" borderId="4" xfId="0" applyFont="1" applyBorder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/>
    <xf numFmtId="0" fontId="6" fillId="0" borderId="3" xfId="0" applyFont="1" applyBorder="1" applyAlignment="1"/>
    <xf numFmtId="0" fontId="6" fillId="0" borderId="0" xfId="0" applyFont="1" applyBorder="1"/>
    <xf numFmtId="0" fontId="6" fillId="0" borderId="0" xfId="0" applyFont="1" applyBorder="1" applyAlignment="1"/>
    <xf numFmtId="0" fontId="4" fillId="0" borderId="5" xfId="0" applyFont="1" applyBorder="1"/>
    <xf numFmtId="0" fontId="6" fillId="0" borderId="6" xfId="0" applyFont="1" applyBorder="1" applyAlignment="1">
      <alignment shrinkToFit="1"/>
    </xf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8" fillId="0" borderId="1" xfId="0" applyFont="1" applyBorder="1" applyAlignment="1">
      <alignment horizontal="center"/>
    </xf>
    <xf numFmtId="0" fontId="4" fillId="0" borderId="0" xfId="0" applyFont="1"/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0" borderId="2" xfId="0" applyFont="1" applyBorder="1" applyAlignment="1">
      <alignment shrinkToFit="1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/>
    <xf numFmtId="0" fontId="0" fillId="2" borderId="0" xfId="0" applyFill="1"/>
    <xf numFmtId="0" fontId="0" fillId="2" borderId="2" xfId="0" applyFill="1" applyBorder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2" borderId="15" xfId="0" applyFill="1" applyBorder="1"/>
    <xf numFmtId="0" fontId="0" fillId="2" borderId="1" xfId="0" applyFill="1" applyBorder="1"/>
    <xf numFmtId="0" fontId="0" fillId="0" borderId="16" xfId="0" applyBorder="1"/>
    <xf numFmtId="0" fontId="0" fillId="0" borderId="5" xfId="0" applyBorder="1" applyAlignment="1">
      <alignment horizontal="center" vertical="center"/>
    </xf>
    <xf numFmtId="0" fontId="0" fillId="2" borderId="8" xfId="0" applyFill="1" applyBorder="1"/>
    <xf numFmtId="0" fontId="0" fillId="0" borderId="3" xfId="0" applyBorder="1" applyAlignment="1">
      <alignment horizontal="center" vertical="center"/>
    </xf>
    <xf numFmtId="0" fontId="10" fillId="2" borderId="17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C%20Classic%20Tourne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E INPUT"/>
      <sheetName val="INDV SCORE AFTER 3"/>
      <sheetName val="BOYS STANDING print"/>
      <sheetName val="GIRL STANDING print"/>
      <sheetName val="Boy Score Sheet Match"/>
      <sheetName val="Girl Score Sheet Match"/>
      <sheetName val="Boy &amp; Girl match standing"/>
      <sheetName val="Boy &amp; Girl Game Final"/>
      <sheetName val="score sheet for qualify"/>
      <sheetName val="volunteer"/>
      <sheetName val="meeting"/>
      <sheetName val="Sheet1"/>
      <sheetName val="lane assignment"/>
    </sheetNames>
    <sheetDataSet>
      <sheetData sheetId="0">
        <row r="1">
          <cell r="C1" t="str">
            <v>Robbie Wheeler</v>
          </cell>
          <cell r="E1">
            <v>146</v>
          </cell>
          <cell r="F1">
            <v>159</v>
          </cell>
          <cell r="G1">
            <v>180</v>
          </cell>
          <cell r="H1">
            <v>167</v>
          </cell>
        </row>
        <row r="2">
          <cell r="C2" t="str">
            <v>Mason Ancria</v>
          </cell>
          <cell r="D2" t="str">
            <v>Carman-Ainsworth</v>
          </cell>
          <cell r="E2">
            <v>194</v>
          </cell>
          <cell r="F2">
            <v>204</v>
          </cell>
          <cell r="G2">
            <v>173</v>
          </cell>
          <cell r="H2">
            <v>190</v>
          </cell>
        </row>
        <row r="3">
          <cell r="C3" t="str">
            <v>Chasen Robinson</v>
          </cell>
          <cell r="E3">
            <v>157</v>
          </cell>
          <cell r="F3">
            <v>219</v>
          </cell>
          <cell r="G3">
            <v>179</v>
          </cell>
          <cell r="H3">
            <v>192</v>
          </cell>
        </row>
        <row r="4">
          <cell r="C4" t="str">
            <v>Justin Todd</v>
          </cell>
          <cell r="D4" t="str">
            <v>Kearsley</v>
          </cell>
          <cell r="E4">
            <v>233</v>
          </cell>
          <cell r="F4">
            <v>185</v>
          </cell>
          <cell r="G4">
            <v>186</v>
          </cell>
          <cell r="H4">
            <v>149</v>
          </cell>
        </row>
        <row r="5">
          <cell r="C5" t="str">
            <v>Logan Hughes</v>
          </cell>
          <cell r="E5">
            <v>202</v>
          </cell>
          <cell r="F5">
            <v>155</v>
          </cell>
          <cell r="G5">
            <v>207</v>
          </cell>
          <cell r="H5">
            <v>180</v>
          </cell>
        </row>
        <row r="6">
          <cell r="C6" t="str">
            <v>Brandon Hughes</v>
          </cell>
          <cell r="D6" t="str">
            <v>Sandusky</v>
          </cell>
          <cell r="E6">
            <v>246</v>
          </cell>
          <cell r="F6">
            <v>173</v>
          </cell>
          <cell r="G6">
            <v>223</v>
          </cell>
          <cell r="H6">
            <v>201</v>
          </cell>
        </row>
        <row r="7">
          <cell r="C7" t="str">
            <v>Robbie McKinnon</v>
          </cell>
          <cell r="E7">
            <v>247</v>
          </cell>
          <cell r="F7">
            <v>174</v>
          </cell>
          <cell r="G7">
            <v>179</v>
          </cell>
          <cell r="H7">
            <v>180</v>
          </cell>
        </row>
        <row r="8">
          <cell r="C8" t="str">
            <v>Chad Birchmeier</v>
          </cell>
          <cell r="D8" t="str">
            <v>Birch Run</v>
          </cell>
          <cell r="E8">
            <v>214</v>
          </cell>
          <cell r="F8">
            <v>189</v>
          </cell>
          <cell r="G8">
            <v>209</v>
          </cell>
          <cell r="H8">
            <v>216</v>
          </cell>
        </row>
        <row r="9">
          <cell r="C9" t="str">
            <v>Milton Gibson III</v>
          </cell>
          <cell r="E9">
            <v>205</v>
          </cell>
          <cell r="F9">
            <v>224</v>
          </cell>
          <cell r="G9">
            <v>206</v>
          </cell>
          <cell r="H9">
            <v>223</v>
          </cell>
        </row>
        <row r="10">
          <cell r="C10" t="str">
            <v>Jordan Bair</v>
          </cell>
          <cell r="D10" t="str">
            <v>Carman-Ainsworth</v>
          </cell>
          <cell r="E10">
            <v>150</v>
          </cell>
          <cell r="F10">
            <v>235</v>
          </cell>
          <cell r="G10">
            <v>234</v>
          </cell>
          <cell r="H10">
            <v>227</v>
          </cell>
        </row>
        <row r="11">
          <cell r="C11" t="str">
            <v>Nathan Maxwell</v>
          </cell>
          <cell r="E11">
            <v>117</v>
          </cell>
          <cell r="F11">
            <v>192</v>
          </cell>
          <cell r="G11">
            <v>121</v>
          </cell>
          <cell r="H11">
            <v>157</v>
          </cell>
        </row>
        <row r="12">
          <cell r="C12" t="str">
            <v>Jacob Brode</v>
          </cell>
          <cell r="D12" t="str">
            <v>Kearsley</v>
          </cell>
          <cell r="E12">
            <v>132</v>
          </cell>
          <cell r="F12">
            <v>232</v>
          </cell>
          <cell r="G12">
            <v>188</v>
          </cell>
          <cell r="H12">
            <v>147</v>
          </cell>
        </row>
        <row r="13">
          <cell r="C13" t="str">
            <v>Cody Johnston</v>
          </cell>
          <cell r="E13">
            <v>217</v>
          </cell>
          <cell r="F13">
            <v>172</v>
          </cell>
          <cell r="G13">
            <v>236</v>
          </cell>
          <cell r="H13">
            <v>247</v>
          </cell>
        </row>
        <row r="14">
          <cell r="C14" t="str">
            <v>Bret Hancock</v>
          </cell>
          <cell r="D14" t="str">
            <v>Sandusky</v>
          </cell>
          <cell r="E14">
            <v>219</v>
          </cell>
          <cell r="F14">
            <v>248</v>
          </cell>
          <cell r="G14">
            <v>225</v>
          </cell>
          <cell r="H14">
            <v>201</v>
          </cell>
        </row>
        <row r="15">
          <cell r="C15" t="str">
            <v>Kameron Mack</v>
          </cell>
          <cell r="E15">
            <v>187</v>
          </cell>
          <cell r="F15">
            <v>233</v>
          </cell>
          <cell r="G15">
            <v>183</v>
          </cell>
          <cell r="H15">
            <v>159</v>
          </cell>
        </row>
        <row r="16">
          <cell r="C16" t="str">
            <v>Mateo Zuniga</v>
          </cell>
          <cell r="D16" t="str">
            <v>Birch Run</v>
          </cell>
          <cell r="E16">
            <v>243</v>
          </cell>
          <cell r="F16">
            <v>191</v>
          </cell>
          <cell r="G16">
            <v>150</v>
          </cell>
          <cell r="H16">
            <v>246</v>
          </cell>
        </row>
        <row r="17">
          <cell r="C17" t="str">
            <v>Tate Steinborn</v>
          </cell>
          <cell r="E17">
            <v>121</v>
          </cell>
          <cell r="F17">
            <v>159</v>
          </cell>
          <cell r="G17">
            <v>233</v>
          </cell>
          <cell r="H17">
            <v>121</v>
          </cell>
        </row>
        <row r="18">
          <cell r="C18" t="str">
            <v>Braden Sovis</v>
          </cell>
          <cell r="D18" t="str">
            <v>New Lothrop</v>
          </cell>
          <cell r="E18">
            <v>146</v>
          </cell>
          <cell r="F18">
            <v>167</v>
          </cell>
          <cell r="G18">
            <v>202</v>
          </cell>
          <cell r="H18">
            <v>207</v>
          </cell>
        </row>
        <row r="19">
          <cell r="C19" t="str">
            <v>Jacob Rhodes</v>
          </cell>
          <cell r="E19">
            <v>105</v>
          </cell>
          <cell r="F19">
            <v>120</v>
          </cell>
          <cell r="G19">
            <v>159</v>
          </cell>
          <cell r="H19">
            <v>106</v>
          </cell>
        </row>
        <row r="20">
          <cell r="C20" t="str">
            <v>Santana Carrasco</v>
          </cell>
          <cell r="D20" t="str">
            <v>Kearsley</v>
          </cell>
          <cell r="E20">
            <v>126</v>
          </cell>
          <cell r="F20">
            <v>123</v>
          </cell>
          <cell r="G20">
            <v>225</v>
          </cell>
          <cell r="H20">
            <v>111</v>
          </cell>
        </row>
        <row r="21">
          <cell r="C21" t="str">
            <v>Zachary Billot</v>
          </cell>
          <cell r="E21">
            <v>88</v>
          </cell>
          <cell r="F21">
            <v>141</v>
          </cell>
          <cell r="G21">
            <v>150</v>
          </cell>
          <cell r="H21">
            <v>168</v>
          </cell>
        </row>
        <row r="22">
          <cell r="C22" t="str">
            <v>Adam Cahoon</v>
          </cell>
          <cell r="D22" t="str">
            <v>Sandusky</v>
          </cell>
          <cell r="E22">
            <v>86</v>
          </cell>
          <cell r="F22">
            <v>122</v>
          </cell>
          <cell r="G22">
            <v>242</v>
          </cell>
          <cell r="H22">
            <v>96</v>
          </cell>
        </row>
        <row r="23">
          <cell r="C23" t="str">
            <v>Branden Anderson</v>
          </cell>
          <cell r="E23">
            <v>151</v>
          </cell>
          <cell r="F23">
            <v>155</v>
          </cell>
          <cell r="G23">
            <v>223</v>
          </cell>
          <cell r="H23">
            <v>127</v>
          </cell>
        </row>
        <row r="24">
          <cell r="C24" t="str">
            <v>Walker Drury</v>
          </cell>
          <cell r="D24" t="str">
            <v>Swartz Creek</v>
          </cell>
          <cell r="E24">
            <v>192</v>
          </cell>
          <cell r="F24">
            <v>154</v>
          </cell>
          <cell r="G24">
            <v>226</v>
          </cell>
          <cell r="H24">
            <v>152</v>
          </cell>
        </row>
        <row r="25">
          <cell r="C25" t="str">
            <v>Harstan Ulanski</v>
          </cell>
          <cell r="E25">
            <v>109</v>
          </cell>
          <cell r="F25">
            <v>150</v>
          </cell>
          <cell r="G25">
            <v>107</v>
          </cell>
          <cell r="H25">
            <v>130</v>
          </cell>
        </row>
        <row r="26">
          <cell r="C26" t="str">
            <v>Vauhn Filkins</v>
          </cell>
          <cell r="D26" t="str">
            <v>New Lothrop</v>
          </cell>
          <cell r="E26">
            <v>161</v>
          </cell>
          <cell r="F26">
            <v>124</v>
          </cell>
          <cell r="G26">
            <v>118</v>
          </cell>
          <cell r="H26">
            <v>109</v>
          </cell>
        </row>
        <row r="27">
          <cell r="C27" t="str">
            <v>Jake Reid</v>
          </cell>
          <cell r="E27">
            <v>181</v>
          </cell>
          <cell r="F27">
            <v>187</v>
          </cell>
          <cell r="G27">
            <v>223</v>
          </cell>
          <cell r="H27">
            <v>170</v>
          </cell>
        </row>
        <row r="28">
          <cell r="C28" t="str">
            <v>Seth Varner</v>
          </cell>
          <cell r="D28" t="str">
            <v>Kearsley</v>
          </cell>
          <cell r="E28">
            <v>163</v>
          </cell>
          <cell r="F28">
            <v>222</v>
          </cell>
          <cell r="G28">
            <v>138</v>
          </cell>
          <cell r="H28">
            <v>164</v>
          </cell>
        </row>
        <row r="29">
          <cell r="C29" t="str">
            <v>Jared Jagotka</v>
          </cell>
          <cell r="E29">
            <v>150</v>
          </cell>
          <cell r="F29">
            <v>193</v>
          </cell>
          <cell r="G29">
            <v>148</v>
          </cell>
          <cell r="H29">
            <v>127</v>
          </cell>
        </row>
        <row r="30">
          <cell r="C30" t="str">
            <v>Lucas Smith</v>
          </cell>
          <cell r="D30" t="str">
            <v>Sandusky</v>
          </cell>
          <cell r="E30">
            <v>144</v>
          </cell>
          <cell r="F30">
            <v>116</v>
          </cell>
          <cell r="G30">
            <v>132</v>
          </cell>
          <cell r="H30">
            <v>162</v>
          </cell>
        </row>
        <row r="31">
          <cell r="C31" t="str">
            <v>Max Murphy</v>
          </cell>
          <cell r="E31">
            <v>211</v>
          </cell>
          <cell r="F31">
            <v>148</v>
          </cell>
          <cell r="G31">
            <v>136</v>
          </cell>
          <cell r="H31">
            <v>143</v>
          </cell>
        </row>
        <row r="32">
          <cell r="C32" t="str">
            <v>Logan Ridgon</v>
          </cell>
          <cell r="D32" t="str">
            <v>Swartz Creek</v>
          </cell>
          <cell r="E32">
            <v>210</v>
          </cell>
          <cell r="F32">
            <v>123</v>
          </cell>
          <cell r="G32">
            <v>217</v>
          </cell>
          <cell r="H32">
            <v>155</v>
          </cell>
        </row>
        <row r="33">
          <cell r="C33" t="str">
            <v>Quentin Taylor</v>
          </cell>
          <cell r="E33">
            <v>148</v>
          </cell>
          <cell r="F33">
            <v>183</v>
          </cell>
          <cell r="G33">
            <v>152</v>
          </cell>
          <cell r="H33">
            <v>124</v>
          </cell>
        </row>
        <row r="34">
          <cell r="C34" t="str">
            <v>Brad Johnson</v>
          </cell>
          <cell r="D34" t="str">
            <v>New Lothrop</v>
          </cell>
          <cell r="E34">
            <v>99</v>
          </cell>
          <cell r="F34">
            <v>185</v>
          </cell>
          <cell r="G34">
            <v>113</v>
          </cell>
          <cell r="H34">
            <v>173</v>
          </cell>
        </row>
        <row r="35">
          <cell r="C35" t="str">
            <v>Briley Robinson</v>
          </cell>
          <cell r="E35">
            <v>198</v>
          </cell>
          <cell r="F35">
            <v>202</v>
          </cell>
          <cell r="G35">
            <v>190</v>
          </cell>
          <cell r="H35">
            <v>162</v>
          </cell>
        </row>
        <row r="36">
          <cell r="C36" t="str">
            <v>Kyle Langworthy</v>
          </cell>
          <cell r="D36" t="str">
            <v>Kearsley</v>
          </cell>
          <cell r="E36">
            <v>223</v>
          </cell>
          <cell r="F36">
            <v>176</v>
          </cell>
          <cell r="G36">
            <v>190</v>
          </cell>
          <cell r="H36">
            <v>187</v>
          </cell>
        </row>
        <row r="37">
          <cell r="C37" t="str">
            <v>Kyle McGrath</v>
          </cell>
          <cell r="E37">
            <v>220</v>
          </cell>
          <cell r="F37">
            <v>169</v>
          </cell>
          <cell r="G37">
            <v>233</v>
          </cell>
          <cell r="H37">
            <v>217</v>
          </cell>
        </row>
        <row r="38">
          <cell r="C38" t="str">
            <v>Dillon McArthur</v>
          </cell>
          <cell r="D38" t="str">
            <v>Davison</v>
          </cell>
          <cell r="E38">
            <v>198</v>
          </cell>
          <cell r="F38">
            <v>199</v>
          </cell>
          <cell r="G38">
            <v>219</v>
          </cell>
          <cell r="H38">
            <v>199</v>
          </cell>
        </row>
        <row r="39">
          <cell r="C39" t="str">
            <v>Chase Kaufman</v>
          </cell>
          <cell r="E39">
            <v>247</v>
          </cell>
          <cell r="F39">
            <v>239</v>
          </cell>
          <cell r="G39">
            <v>193</v>
          </cell>
          <cell r="H39">
            <v>175</v>
          </cell>
        </row>
        <row r="40">
          <cell r="C40" t="str">
            <v>Daniel Cole</v>
          </cell>
          <cell r="D40" t="str">
            <v>Swartz Creek</v>
          </cell>
          <cell r="E40">
            <v>189</v>
          </cell>
          <cell r="F40">
            <v>168</v>
          </cell>
          <cell r="G40">
            <v>164</v>
          </cell>
          <cell r="H40">
            <v>247</v>
          </cell>
        </row>
        <row r="41">
          <cell r="C41" t="str">
            <v>Monique Ragland</v>
          </cell>
          <cell r="E41">
            <v>193</v>
          </cell>
          <cell r="F41">
            <v>134</v>
          </cell>
          <cell r="G41">
            <v>185</v>
          </cell>
          <cell r="H41">
            <v>163</v>
          </cell>
        </row>
        <row r="42">
          <cell r="C42" t="str">
            <v>Kass Lewis</v>
          </cell>
          <cell r="D42" t="str">
            <v>Beecher</v>
          </cell>
          <cell r="E42">
            <v>120</v>
          </cell>
          <cell r="F42">
            <v>133</v>
          </cell>
          <cell r="G42">
            <v>102</v>
          </cell>
          <cell r="H42">
            <v>197</v>
          </cell>
        </row>
        <row r="43">
          <cell r="C43" t="str">
            <v>Dylan Phelps</v>
          </cell>
          <cell r="E43">
            <v>165</v>
          </cell>
          <cell r="F43">
            <v>156</v>
          </cell>
          <cell r="G43">
            <v>178</v>
          </cell>
          <cell r="H43">
            <v>187</v>
          </cell>
        </row>
        <row r="44">
          <cell r="C44" t="str">
            <v>Stephen Botos</v>
          </cell>
          <cell r="D44" t="str">
            <v>Kearsley</v>
          </cell>
          <cell r="E44">
            <v>168</v>
          </cell>
          <cell r="F44">
            <v>178</v>
          </cell>
          <cell r="G44">
            <v>158</v>
          </cell>
          <cell r="H44">
            <v>151</v>
          </cell>
        </row>
        <row r="45">
          <cell r="C45" t="str">
            <v>Rodney Hoover</v>
          </cell>
          <cell r="E45">
            <v>202</v>
          </cell>
          <cell r="F45">
            <v>235</v>
          </cell>
          <cell r="G45">
            <v>190</v>
          </cell>
          <cell r="H45">
            <v>257</v>
          </cell>
        </row>
        <row r="46">
          <cell r="C46" t="str">
            <v>Brandon Kreiner</v>
          </cell>
          <cell r="D46" t="str">
            <v>Davison</v>
          </cell>
          <cell r="E46">
            <v>242</v>
          </cell>
          <cell r="F46">
            <v>217</v>
          </cell>
          <cell r="G46">
            <v>221</v>
          </cell>
          <cell r="H46">
            <v>180</v>
          </cell>
        </row>
        <row r="47">
          <cell r="C47" t="str">
            <v>Cole Kaufman</v>
          </cell>
          <cell r="E47">
            <v>243</v>
          </cell>
          <cell r="F47">
            <v>197</v>
          </cell>
          <cell r="G47">
            <v>174</v>
          </cell>
          <cell r="H47">
            <v>178</v>
          </cell>
        </row>
        <row r="48">
          <cell r="C48" t="str">
            <v>Jake Hutcheson</v>
          </cell>
          <cell r="D48" t="str">
            <v>Swartz Creek</v>
          </cell>
          <cell r="E48">
            <v>171</v>
          </cell>
          <cell r="F48">
            <v>136</v>
          </cell>
          <cell r="G48">
            <v>193</v>
          </cell>
          <cell r="H48">
            <v>177</v>
          </cell>
        </row>
        <row r="49">
          <cell r="C49" t="str">
            <v>Jacob Keiser</v>
          </cell>
          <cell r="E49">
            <v>154</v>
          </cell>
          <cell r="F49">
            <v>225</v>
          </cell>
          <cell r="G49">
            <v>201</v>
          </cell>
          <cell r="H49">
            <v>177</v>
          </cell>
        </row>
        <row r="50">
          <cell r="C50" t="str">
            <v>Christian Shultz</v>
          </cell>
          <cell r="D50" t="str">
            <v>Wyandotte</v>
          </cell>
          <cell r="E50">
            <v>138</v>
          </cell>
          <cell r="F50">
            <v>156</v>
          </cell>
          <cell r="G50">
            <v>169</v>
          </cell>
          <cell r="H50">
            <v>242</v>
          </cell>
        </row>
        <row r="51">
          <cell r="C51" t="str">
            <v>Artie Emmendorfer</v>
          </cell>
          <cell r="E51">
            <v>194</v>
          </cell>
          <cell r="F51">
            <v>249</v>
          </cell>
          <cell r="G51">
            <v>193</v>
          </cell>
          <cell r="H51">
            <v>190</v>
          </cell>
        </row>
        <row r="52">
          <cell r="C52" t="str">
            <v>Brennan Ulman</v>
          </cell>
          <cell r="D52" t="str">
            <v>Kearsley</v>
          </cell>
          <cell r="E52">
            <v>131</v>
          </cell>
          <cell r="F52">
            <v>180</v>
          </cell>
          <cell r="G52">
            <v>197</v>
          </cell>
          <cell r="H52">
            <v>167</v>
          </cell>
        </row>
        <row r="53">
          <cell r="C53" t="str">
            <v>Jacob Spishak</v>
          </cell>
          <cell r="E53">
            <v>170</v>
          </cell>
          <cell r="F53">
            <v>171</v>
          </cell>
          <cell r="G53">
            <v>234</v>
          </cell>
          <cell r="H53">
            <v>230</v>
          </cell>
        </row>
        <row r="54">
          <cell r="C54" t="str">
            <v>Tyler Mayer</v>
          </cell>
          <cell r="D54" t="str">
            <v>Davison</v>
          </cell>
          <cell r="E54">
            <v>204</v>
          </cell>
          <cell r="F54">
            <v>182</v>
          </cell>
          <cell r="G54">
            <v>203</v>
          </cell>
          <cell r="H54">
            <v>182</v>
          </cell>
        </row>
        <row r="55">
          <cell r="C55" t="str">
            <v>Chandon Blouin</v>
          </cell>
          <cell r="E55">
            <v>192</v>
          </cell>
          <cell r="F55">
            <v>148</v>
          </cell>
          <cell r="G55">
            <v>150</v>
          </cell>
          <cell r="H55">
            <v>154</v>
          </cell>
        </row>
        <row r="56">
          <cell r="C56" t="str">
            <v>Aidan Byrne</v>
          </cell>
          <cell r="D56" t="str">
            <v>Swartz Creek</v>
          </cell>
          <cell r="E56">
            <v>152</v>
          </cell>
          <cell r="F56">
            <v>152</v>
          </cell>
          <cell r="G56">
            <v>128</v>
          </cell>
          <cell r="H56">
            <v>129</v>
          </cell>
        </row>
        <row r="57">
          <cell r="C57" t="str">
            <v>Alex Keith</v>
          </cell>
          <cell r="E57">
            <v>200</v>
          </cell>
          <cell r="F57">
            <v>150</v>
          </cell>
          <cell r="G57">
            <v>165</v>
          </cell>
          <cell r="H57">
            <v>146</v>
          </cell>
        </row>
        <row r="58">
          <cell r="C58" t="str">
            <v>Austin Mercord</v>
          </cell>
          <cell r="D58" t="str">
            <v>Fenton</v>
          </cell>
          <cell r="E58">
            <v>160</v>
          </cell>
          <cell r="F58">
            <v>147</v>
          </cell>
          <cell r="G58">
            <v>178</v>
          </cell>
          <cell r="H58">
            <v>167</v>
          </cell>
        </row>
        <row r="59">
          <cell r="C59" t="str">
            <v>Jacob Jones</v>
          </cell>
          <cell r="E59">
            <v>138</v>
          </cell>
          <cell r="F59">
            <v>106</v>
          </cell>
          <cell r="G59">
            <v>148</v>
          </cell>
          <cell r="H59">
            <v>167</v>
          </cell>
        </row>
        <row r="60">
          <cell r="C60" t="str">
            <v>Marcelles Keaton</v>
          </cell>
          <cell r="D60" t="str">
            <v>Kearsley</v>
          </cell>
          <cell r="E60">
            <v>136</v>
          </cell>
          <cell r="F60">
            <v>118</v>
          </cell>
          <cell r="G60">
            <v>147</v>
          </cell>
          <cell r="H60">
            <v>132</v>
          </cell>
        </row>
        <row r="61">
          <cell r="C61" t="str">
            <v>Brandon Draga</v>
          </cell>
          <cell r="E61">
            <v>145</v>
          </cell>
          <cell r="F61">
            <v>114</v>
          </cell>
          <cell r="G61">
            <v>160</v>
          </cell>
          <cell r="H61">
            <v>187</v>
          </cell>
        </row>
        <row r="62">
          <cell r="C62" t="str">
            <v>Miles Luebke</v>
          </cell>
          <cell r="D62" t="str">
            <v>Davison</v>
          </cell>
          <cell r="E62">
            <v>199</v>
          </cell>
          <cell r="F62">
            <v>224</v>
          </cell>
          <cell r="G62">
            <v>167</v>
          </cell>
          <cell r="H62">
            <v>236</v>
          </cell>
        </row>
        <row r="63">
          <cell r="C63" t="str">
            <v>Owen Hall</v>
          </cell>
          <cell r="E63">
            <v>204</v>
          </cell>
          <cell r="F63">
            <v>164</v>
          </cell>
          <cell r="G63">
            <v>180</v>
          </cell>
          <cell r="H63">
            <v>133</v>
          </cell>
        </row>
        <row r="64">
          <cell r="C64" t="str">
            <v>Nolan McFarlin</v>
          </cell>
          <cell r="D64" t="str">
            <v>Swartz Creek</v>
          </cell>
          <cell r="E64">
            <v>169</v>
          </cell>
          <cell r="F64">
            <v>167</v>
          </cell>
          <cell r="G64">
            <v>182</v>
          </cell>
          <cell r="H64">
            <v>173</v>
          </cell>
        </row>
        <row r="65">
          <cell r="C65" t="str">
            <v>Devin Chalifour</v>
          </cell>
          <cell r="E65">
            <v>214</v>
          </cell>
          <cell r="F65">
            <v>190</v>
          </cell>
          <cell r="G65">
            <v>209</v>
          </cell>
          <cell r="H65">
            <v>234</v>
          </cell>
        </row>
        <row r="66">
          <cell r="C66" t="str">
            <v>Brent Calhoun</v>
          </cell>
          <cell r="D66" t="str">
            <v>Wyandotte</v>
          </cell>
          <cell r="E66">
            <v>188</v>
          </cell>
          <cell r="F66">
            <v>190</v>
          </cell>
          <cell r="G66">
            <v>213</v>
          </cell>
          <cell r="H66">
            <v>226</v>
          </cell>
        </row>
        <row r="67">
          <cell r="C67" t="str">
            <v>Owen Gilliam</v>
          </cell>
          <cell r="E67">
            <v>109</v>
          </cell>
          <cell r="F67">
            <v>141</v>
          </cell>
          <cell r="G67">
            <v>118</v>
          </cell>
          <cell r="H67">
            <v>155</v>
          </cell>
        </row>
        <row r="68">
          <cell r="C68" t="str">
            <v>Jake Warner</v>
          </cell>
          <cell r="D68" t="str">
            <v>Holly</v>
          </cell>
          <cell r="E68">
            <v>152</v>
          </cell>
          <cell r="F68">
            <v>117</v>
          </cell>
          <cell r="G68">
            <v>202</v>
          </cell>
          <cell r="H68">
            <v>162</v>
          </cell>
        </row>
        <row r="69">
          <cell r="C69" t="str">
            <v>Dakota Pallas</v>
          </cell>
          <cell r="E69">
            <v>183</v>
          </cell>
          <cell r="F69">
            <v>200</v>
          </cell>
          <cell r="G69">
            <v>221</v>
          </cell>
          <cell r="H69">
            <v>169</v>
          </cell>
        </row>
        <row r="70">
          <cell r="C70" t="str">
            <v>Trenton Pardy</v>
          </cell>
          <cell r="D70" t="str">
            <v>Sandusky</v>
          </cell>
          <cell r="E70">
            <v>135</v>
          </cell>
          <cell r="F70">
            <v>175</v>
          </cell>
          <cell r="G70">
            <v>152</v>
          </cell>
          <cell r="H70">
            <v>161</v>
          </cell>
        </row>
        <row r="71">
          <cell r="C71" t="str">
            <v>Logan Morton</v>
          </cell>
          <cell r="E71">
            <v>147</v>
          </cell>
          <cell r="F71">
            <v>162</v>
          </cell>
          <cell r="G71">
            <v>126</v>
          </cell>
          <cell r="H71">
            <v>192</v>
          </cell>
        </row>
        <row r="72">
          <cell r="C72" t="str">
            <v>Justin Defoe</v>
          </cell>
          <cell r="D72" t="str">
            <v>Swartz Creek</v>
          </cell>
          <cell r="E72">
            <v>213</v>
          </cell>
          <cell r="F72">
            <v>150</v>
          </cell>
          <cell r="G72">
            <v>144</v>
          </cell>
          <cell r="H72">
            <v>167</v>
          </cell>
        </row>
        <row r="73">
          <cell r="C73" t="str">
            <v>Cory Coffey</v>
          </cell>
          <cell r="E73">
            <v>237</v>
          </cell>
          <cell r="F73">
            <v>188</v>
          </cell>
          <cell r="G73">
            <v>202</v>
          </cell>
          <cell r="H73">
            <v>195</v>
          </cell>
        </row>
        <row r="74">
          <cell r="C74" t="str">
            <v>Gabe Cassie</v>
          </cell>
          <cell r="D74" t="str">
            <v>Wyandotte</v>
          </cell>
          <cell r="E74">
            <v>227</v>
          </cell>
          <cell r="F74">
            <v>279</v>
          </cell>
          <cell r="G74">
            <v>233</v>
          </cell>
          <cell r="H74">
            <v>204</v>
          </cell>
        </row>
        <row r="75">
          <cell r="C75" t="str">
            <v>Cameron Nelson</v>
          </cell>
          <cell r="E75">
            <v>158</v>
          </cell>
          <cell r="F75">
            <v>161</v>
          </cell>
          <cell r="G75">
            <v>159</v>
          </cell>
          <cell r="H75">
            <v>244</v>
          </cell>
        </row>
        <row r="76">
          <cell r="C76" t="str">
            <v>Jacob Duplanty</v>
          </cell>
          <cell r="D76" t="str">
            <v>Mt. Morris</v>
          </cell>
          <cell r="E76">
            <v>170</v>
          </cell>
          <cell r="F76">
            <v>179</v>
          </cell>
          <cell r="G76">
            <v>225</v>
          </cell>
          <cell r="H76">
            <v>186</v>
          </cell>
        </row>
        <row r="77">
          <cell r="C77" t="str">
            <v>Seth Reel</v>
          </cell>
          <cell r="E77">
            <v>172</v>
          </cell>
          <cell r="F77">
            <v>203</v>
          </cell>
          <cell r="G77">
            <v>150</v>
          </cell>
          <cell r="H77">
            <v>131</v>
          </cell>
        </row>
        <row r="78">
          <cell r="C78" t="str">
            <v>Gavin Miles</v>
          </cell>
          <cell r="D78" t="str">
            <v>Flushing</v>
          </cell>
          <cell r="E78">
            <v>208</v>
          </cell>
          <cell r="F78">
            <v>257</v>
          </cell>
          <cell r="G78">
            <v>242</v>
          </cell>
          <cell r="H78">
            <v>192</v>
          </cell>
        </row>
        <row r="79">
          <cell r="C79" t="str">
            <v>Vlad Craycraft</v>
          </cell>
          <cell r="E79">
            <v>142</v>
          </cell>
          <cell r="F79">
            <v>177</v>
          </cell>
          <cell r="G79">
            <v>223</v>
          </cell>
          <cell r="H79">
            <v>162</v>
          </cell>
        </row>
        <row r="80">
          <cell r="C80" t="str">
            <v>Eddie Sanner</v>
          </cell>
          <cell r="D80" t="str">
            <v>Holly</v>
          </cell>
          <cell r="E80">
            <v>175</v>
          </cell>
          <cell r="F80">
            <v>180</v>
          </cell>
          <cell r="G80">
            <v>226</v>
          </cell>
          <cell r="H80">
            <v>162</v>
          </cell>
        </row>
        <row r="81">
          <cell r="C81" t="str">
            <v>Narondi Davis</v>
          </cell>
          <cell r="E81">
            <v>114</v>
          </cell>
          <cell r="F81">
            <v>156</v>
          </cell>
          <cell r="G81">
            <v>136</v>
          </cell>
          <cell r="H81">
            <v>114</v>
          </cell>
        </row>
        <row r="82">
          <cell r="C82" t="str">
            <v>Mason Burt-English</v>
          </cell>
          <cell r="D82" t="str">
            <v>Swartz Creek</v>
          </cell>
          <cell r="E82">
            <v>161</v>
          </cell>
          <cell r="F82">
            <v>152</v>
          </cell>
          <cell r="G82">
            <v>103</v>
          </cell>
          <cell r="H82">
            <v>120</v>
          </cell>
        </row>
        <row r="83">
          <cell r="C83" t="str">
            <v>Johnathon Husocki</v>
          </cell>
          <cell r="E83">
            <v>196</v>
          </cell>
          <cell r="F83">
            <v>158</v>
          </cell>
          <cell r="G83">
            <v>159</v>
          </cell>
          <cell r="H83">
            <v>171</v>
          </cell>
        </row>
        <row r="84">
          <cell r="C84" t="str">
            <v>Nathan Naminski</v>
          </cell>
          <cell r="D84" t="str">
            <v>Mt. Morris</v>
          </cell>
          <cell r="E84">
            <v>148</v>
          </cell>
          <cell r="F84">
            <v>166</v>
          </cell>
          <cell r="G84">
            <v>160</v>
          </cell>
          <cell r="H84">
            <v>184</v>
          </cell>
        </row>
        <row r="85">
          <cell r="C85" t="str">
            <v>Chase Fleming</v>
          </cell>
          <cell r="E85">
            <v>198</v>
          </cell>
          <cell r="F85">
            <v>189</v>
          </cell>
          <cell r="G85">
            <v>198</v>
          </cell>
          <cell r="H85">
            <v>141</v>
          </cell>
        </row>
        <row r="86">
          <cell r="C86" t="str">
            <v>Ryan Hatfield</v>
          </cell>
          <cell r="D86" t="str">
            <v>Flushing</v>
          </cell>
          <cell r="E86">
            <v>159</v>
          </cell>
          <cell r="F86">
            <v>213</v>
          </cell>
          <cell r="G86">
            <v>197</v>
          </cell>
          <cell r="H86">
            <v>161</v>
          </cell>
        </row>
        <row r="87">
          <cell r="C87" t="str">
            <v>Braden Wilson</v>
          </cell>
          <cell r="E87">
            <v>156</v>
          </cell>
          <cell r="F87">
            <v>128</v>
          </cell>
          <cell r="G87">
            <v>155</v>
          </cell>
          <cell r="H87">
            <v>158</v>
          </cell>
        </row>
        <row r="88">
          <cell r="C88" t="str">
            <v>Hunter Wilson</v>
          </cell>
          <cell r="D88" t="str">
            <v>Holly</v>
          </cell>
          <cell r="E88">
            <v>149</v>
          </cell>
          <cell r="F88">
            <v>171</v>
          </cell>
          <cell r="G88">
            <v>173</v>
          </cell>
          <cell r="H88">
            <v>137</v>
          </cell>
        </row>
        <row r="89">
          <cell r="C89" t="str">
            <v>Kelsie Taylor</v>
          </cell>
          <cell r="E89">
            <v>145</v>
          </cell>
          <cell r="F89">
            <v>118</v>
          </cell>
          <cell r="G89">
            <v>130</v>
          </cell>
          <cell r="H89">
            <v>118</v>
          </cell>
        </row>
        <row r="90">
          <cell r="C90" t="str">
            <v>Faith Lynn</v>
          </cell>
          <cell r="D90" t="str">
            <v>Bendle</v>
          </cell>
          <cell r="E90">
            <v>125</v>
          </cell>
          <cell r="F90">
            <v>145</v>
          </cell>
          <cell r="G90">
            <v>127</v>
          </cell>
          <cell r="H90">
            <v>120</v>
          </cell>
        </row>
        <row r="91">
          <cell r="C91" t="str">
            <v>Mattie Stewart</v>
          </cell>
          <cell r="E91">
            <v>128</v>
          </cell>
          <cell r="F91">
            <v>118</v>
          </cell>
          <cell r="G91">
            <v>149</v>
          </cell>
          <cell r="H91">
            <v>168</v>
          </cell>
        </row>
        <row r="92">
          <cell r="C92" t="str">
            <v>Shelby Vincke</v>
          </cell>
          <cell r="D92" t="str">
            <v>New Lothrop</v>
          </cell>
          <cell r="E92">
            <v>121</v>
          </cell>
          <cell r="F92">
            <v>162</v>
          </cell>
          <cell r="G92">
            <v>127</v>
          </cell>
          <cell r="H92">
            <v>152</v>
          </cell>
        </row>
        <row r="93">
          <cell r="C93" t="str">
            <v xml:space="preserve">Savana Kyle  </v>
          </cell>
          <cell r="E93">
            <v>138</v>
          </cell>
          <cell r="F93">
            <v>160</v>
          </cell>
          <cell r="G93">
            <v>135</v>
          </cell>
          <cell r="H93">
            <v>174</v>
          </cell>
        </row>
        <row r="94">
          <cell r="C94" t="str">
            <v>Abby Fulcher</v>
          </cell>
          <cell r="D94" t="str">
            <v>Davison</v>
          </cell>
          <cell r="E94">
            <v>126</v>
          </cell>
          <cell r="F94">
            <v>112</v>
          </cell>
          <cell r="G94">
            <v>137</v>
          </cell>
          <cell r="H94">
            <v>116</v>
          </cell>
        </row>
        <row r="97">
          <cell r="C97" t="str">
            <v>Tessie Birchmeier</v>
          </cell>
          <cell r="E97">
            <v>208</v>
          </cell>
          <cell r="F97">
            <v>141</v>
          </cell>
          <cell r="G97">
            <v>181</v>
          </cell>
          <cell r="H97">
            <v>156</v>
          </cell>
        </row>
        <row r="98">
          <cell r="C98" t="str">
            <v>Briere Brown</v>
          </cell>
          <cell r="D98" t="str">
            <v>Birch Run</v>
          </cell>
          <cell r="E98">
            <v>172</v>
          </cell>
          <cell r="F98">
            <v>127</v>
          </cell>
          <cell r="G98">
            <v>169</v>
          </cell>
          <cell r="H98">
            <v>200</v>
          </cell>
        </row>
        <row r="99">
          <cell r="C99" t="str">
            <v>Caitlyn Nelson</v>
          </cell>
          <cell r="E99">
            <v>124</v>
          </cell>
          <cell r="F99">
            <v>128</v>
          </cell>
          <cell r="G99">
            <v>121</v>
          </cell>
          <cell r="H99">
            <v>134</v>
          </cell>
        </row>
        <row r="100">
          <cell r="C100" t="str">
            <v>Ashleigh VanWormer</v>
          </cell>
          <cell r="D100" t="str">
            <v>Mt. Morris</v>
          </cell>
          <cell r="E100">
            <v>138</v>
          </cell>
          <cell r="F100">
            <v>177</v>
          </cell>
          <cell r="G100">
            <v>141</v>
          </cell>
          <cell r="H100">
            <v>112</v>
          </cell>
        </row>
        <row r="101">
          <cell r="C101" t="str">
            <v xml:space="preserve">Taylor Davis </v>
          </cell>
          <cell r="E101">
            <v>188</v>
          </cell>
          <cell r="F101">
            <v>208</v>
          </cell>
          <cell r="G101">
            <v>196</v>
          </cell>
          <cell r="H101">
            <v>166</v>
          </cell>
        </row>
        <row r="102">
          <cell r="C102" t="str">
            <v>Kailee Tubbs</v>
          </cell>
          <cell r="D102" t="str">
            <v>Davison</v>
          </cell>
          <cell r="E102">
            <v>176</v>
          </cell>
          <cell r="F102">
            <v>167</v>
          </cell>
          <cell r="G102">
            <v>200</v>
          </cell>
          <cell r="H102">
            <v>158</v>
          </cell>
        </row>
        <row r="103">
          <cell r="C103" t="str">
            <v>Ally Putney</v>
          </cell>
          <cell r="E103">
            <v>160</v>
          </cell>
          <cell r="F103">
            <v>175</v>
          </cell>
          <cell r="G103">
            <v>144</v>
          </cell>
          <cell r="H103">
            <v>159</v>
          </cell>
        </row>
        <row r="104">
          <cell r="C104" t="str">
            <v>Alexis Morton</v>
          </cell>
          <cell r="D104" t="str">
            <v>Swartz Creek</v>
          </cell>
          <cell r="E104">
            <v>149</v>
          </cell>
          <cell r="F104">
            <v>135</v>
          </cell>
          <cell r="G104">
            <v>130</v>
          </cell>
          <cell r="H104">
            <v>162</v>
          </cell>
        </row>
        <row r="105">
          <cell r="C105" t="str">
            <v>Samantha Rochow</v>
          </cell>
          <cell r="E105">
            <v>147</v>
          </cell>
          <cell r="F105">
            <v>168</v>
          </cell>
          <cell r="G105">
            <v>169</v>
          </cell>
          <cell r="H105">
            <v>153</v>
          </cell>
        </row>
        <row r="106">
          <cell r="C106" t="str">
            <v>Liana Raniger</v>
          </cell>
          <cell r="D106" t="str">
            <v>Bay City Western</v>
          </cell>
          <cell r="E106">
            <v>204</v>
          </cell>
          <cell r="F106">
            <v>140</v>
          </cell>
          <cell r="G106">
            <v>152</v>
          </cell>
          <cell r="H106">
            <v>163</v>
          </cell>
        </row>
        <row r="107">
          <cell r="C107" t="str">
            <v>Emma Linzey</v>
          </cell>
          <cell r="E107">
            <v>163</v>
          </cell>
          <cell r="F107">
            <v>132</v>
          </cell>
          <cell r="G107">
            <v>141</v>
          </cell>
          <cell r="H107">
            <v>155</v>
          </cell>
        </row>
        <row r="108">
          <cell r="C108" t="str">
            <v>Jenna Johnson</v>
          </cell>
          <cell r="D108" t="str">
            <v>New Lothrop</v>
          </cell>
          <cell r="E108">
            <v>144</v>
          </cell>
          <cell r="F108">
            <v>188</v>
          </cell>
          <cell r="G108">
            <v>139</v>
          </cell>
          <cell r="H108">
            <v>105</v>
          </cell>
        </row>
        <row r="109">
          <cell r="C109" t="str">
            <v>Kalee Johnson</v>
          </cell>
          <cell r="E109">
            <v>181</v>
          </cell>
          <cell r="F109">
            <v>164</v>
          </cell>
          <cell r="G109">
            <v>163</v>
          </cell>
          <cell r="H109">
            <v>169</v>
          </cell>
        </row>
        <row r="110">
          <cell r="C110" t="str">
            <v>Bailey Gipson</v>
          </cell>
          <cell r="D110" t="str">
            <v>Davison</v>
          </cell>
          <cell r="E110">
            <v>196</v>
          </cell>
          <cell r="F110">
            <v>221</v>
          </cell>
          <cell r="G110">
            <v>158</v>
          </cell>
          <cell r="H110">
            <v>164</v>
          </cell>
        </row>
        <row r="111">
          <cell r="C111" t="str">
            <v>Nicole Kelly</v>
          </cell>
          <cell r="E111">
            <v>204</v>
          </cell>
          <cell r="F111">
            <v>129</v>
          </cell>
          <cell r="G111">
            <v>151</v>
          </cell>
          <cell r="H111">
            <v>202</v>
          </cell>
        </row>
        <row r="112">
          <cell r="C112" t="str">
            <v>Stephanie Waddell</v>
          </cell>
          <cell r="D112" t="str">
            <v>Swartz Creek</v>
          </cell>
          <cell r="E112">
            <v>169</v>
          </cell>
          <cell r="F112">
            <v>146</v>
          </cell>
          <cell r="G112">
            <v>201</v>
          </cell>
          <cell r="H112">
            <v>168</v>
          </cell>
        </row>
        <row r="113">
          <cell r="C113" t="str">
            <v>Storm Butler</v>
          </cell>
          <cell r="E113">
            <v>169</v>
          </cell>
          <cell r="F113">
            <v>169</v>
          </cell>
          <cell r="G113">
            <v>171</v>
          </cell>
          <cell r="H113">
            <v>195</v>
          </cell>
        </row>
        <row r="114">
          <cell r="C114" t="str">
            <v>Megan Rabideau</v>
          </cell>
          <cell r="D114" t="str">
            <v>Bay City Western</v>
          </cell>
          <cell r="E114">
            <v>160</v>
          </cell>
          <cell r="F114">
            <v>199</v>
          </cell>
          <cell r="G114">
            <v>201</v>
          </cell>
          <cell r="H114">
            <v>182</v>
          </cell>
        </row>
        <row r="115">
          <cell r="C115" t="str">
            <v>Kayla Ward</v>
          </cell>
          <cell r="E115">
            <v>219</v>
          </cell>
          <cell r="F115">
            <v>165</v>
          </cell>
          <cell r="G115">
            <v>179</v>
          </cell>
          <cell r="H115">
            <v>226</v>
          </cell>
        </row>
        <row r="116">
          <cell r="C116" t="str">
            <v>Madi Dunsmore</v>
          </cell>
          <cell r="D116" t="str">
            <v>Kearsley</v>
          </cell>
          <cell r="E116">
            <v>123</v>
          </cell>
          <cell r="F116">
            <v>207</v>
          </cell>
          <cell r="G116">
            <v>174</v>
          </cell>
          <cell r="H116">
            <v>138</v>
          </cell>
        </row>
        <row r="117">
          <cell r="C117" t="str">
            <v xml:space="preserve">Oliva Stephenson </v>
          </cell>
          <cell r="E117">
            <v>192</v>
          </cell>
          <cell r="F117">
            <v>169</v>
          </cell>
          <cell r="G117">
            <v>154</v>
          </cell>
          <cell r="H117">
            <v>146</v>
          </cell>
        </row>
        <row r="118">
          <cell r="C118" t="str">
            <v>Jenna Bearup</v>
          </cell>
          <cell r="D118" t="str">
            <v>Davison</v>
          </cell>
          <cell r="E118">
            <v>158</v>
          </cell>
          <cell r="F118">
            <v>116</v>
          </cell>
          <cell r="G118">
            <v>145</v>
          </cell>
          <cell r="H118">
            <v>153</v>
          </cell>
        </row>
        <row r="119">
          <cell r="C119" t="str">
            <v>Sydney Goupil</v>
          </cell>
          <cell r="E119">
            <v>144</v>
          </cell>
          <cell r="F119">
            <v>125</v>
          </cell>
          <cell r="G119">
            <v>148</v>
          </cell>
          <cell r="H119">
            <v>190</v>
          </cell>
        </row>
        <row r="120">
          <cell r="C120" t="str">
            <v>Emani Davis</v>
          </cell>
          <cell r="D120" t="str">
            <v>Swartz Creek</v>
          </cell>
          <cell r="E120">
            <v>136</v>
          </cell>
          <cell r="F120">
            <v>141</v>
          </cell>
          <cell r="G120">
            <v>117</v>
          </cell>
          <cell r="H120">
            <v>157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C123" t="str">
            <v>Callie Richardson-Fuller</v>
          </cell>
          <cell r="E123">
            <v>212</v>
          </cell>
          <cell r="F123">
            <v>220</v>
          </cell>
          <cell r="G123">
            <v>170</v>
          </cell>
          <cell r="H123">
            <v>197</v>
          </cell>
        </row>
        <row r="124">
          <cell r="C124" t="str">
            <v>Lindsay Schumacher</v>
          </cell>
          <cell r="D124" t="str">
            <v>Kearsley</v>
          </cell>
          <cell r="E124">
            <v>146</v>
          </cell>
          <cell r="F124">
            <v>173</v>
          </cell>
          <cell r="G124">
            <v>179</v>
          </cell>
          <cell r="H124">
            <v>202</v>
          </cell>
        </row>
        <row r="125">
          <cell r="C125" t="str">
            <v>Rose Rietz</v>
          </cell>
          <cell r="E125">
            <v>149</v>
          </cell>
          <cell r="F125">
            <v>133</v>
          </cell>
          <cell r="G125">
            <v>104</v>
          </cell>
          <cell r="H125">
            <v>179</v>
          </cell>
        </row>
        <row r="126">
          <cell r="C126" t="str">
            <v>Madison Hanna</v>
          </cell>
          <cell r="D126" t="str">
            <v>Flushing</v>
          </cell>
          <cell r="E126">
            <v>136</v>
          </cell>
          <cell r="F126">
            <v>137</v>
          </cell>
          <cell r="G126">
            <v>181</v>
          </cell>
          <cell r="H126">
            <v>148</v>
          </cell>
        </row>
        <row r="127">
          <cell r="C127" t="str">
            <v>Cheyenne Cavazoa</v>
          </cell>
          <cell r="E127">
            <v>100</v>
          </cell>
          <cell r="F127">
            <v>175</v>
          </cell>
          <cell r="G127">
            <v>111</v>
          </cell>
          <cell r="H127">
            <v>202</v>
          </cell>
        </row>
        <row r="128">
          <cell r="C128" t="str">
            <v xml:space="preserve">Abigail Bird </v>
          </cell>
          <cell r="D128" t="str">
            <v>Kennedy</v>
          </cell>
          <cell r="E128">
            <v>206</v>
          </cell>
          <cell r="F128">
            <v>190</v>
          </cell>
          <cell r="G128">
            <v>162</v>
          </cell>
          <cell r="H128">
            <v>137</v>
          </cell>
        </row>
        <row r="129">
          <cell r="C129" t="str">
            <v>Tiara Watson</v>
          </cell>
          <cell r="E129">
            <v>142</v>
          </cell>
          <cell r="F129">
            <v>151</v>
          </cell>
          <cell r="G129">
            <v>203</v>
          </cell>
          <cell r="H129">
            <v>159</v>
          </cell>
        </row>
        <row r="130">
          <cell r="C130" t="str">
            <v>Tiara Poe</v>
          </cell>
          <cell r="D130" t="str">
            <v>Carman-Ainsworth</v>
          </cell>
          <cell r="E130">
            <v>124</v>
          </cell>
          <cell r="F130">
            <v>122</v>
          </cell>
          <cell r="G130">
            <v>177</v>
          </cell>
          <cell r="H130">
            <v>161</v>
          </cell>
        </row>
        <row r="131">
          <cell r="C131" t="str">
            <v>Ashtee Countryman</v>
          </cell>
          <cell r="E131">
            <v>120</v>
          </cell>
          <cell r="F131">
            <v>134</v>
          </cell>
          <cell r="G131">
            <v>119</v>
          </cell>
          <cell r="H131">
            <v>166</v>
          </cell>
        </row>
        <row r="132">
          <cell r="C132" t="str">
            <v>Alayna Adamson</v>
          </cell>
          <cell r="D132" t="str">
            <v>Kearsley</v>
          </cell>
          <cell r="E132">
            <v>148</v>
          </cell>
          <cell r="F132">
            <v>158</v>
          </cell>
          <cell r="G132">
            <v>167</v>
          </cell>
          <cell r="H132">
            <v>129</v>
          </cell>
        </row>
        <row r="133">
          <cell r="C133" t="str">
            <v>Kanzas Reagle</v>
          </cell>
          <cell r="E133">
            <v>171</v>
          </cell>
          <cell r="F133">
            <v>102</v>
          </cell>
          <cell r="G133">
            <v>148</v>
          </cell>
          <cell r="H133">
            <v>144</v>
          </cell>
        </row>
        <row r="134">
          <cell r="C134" t="str">
            <v>Jordynn Matheson</v>
          </cell>
          <cell r="D134" t="str">
            <v>Flushing</v>
          </cell>
          <cell r="E134">
            <v>197</v>
          </cell>
          <cell r="F134">
            <v>225</v>
          </cell>
          <cell r="G134">
            <v>157</v>
          </cell>
          <cell r="H134">
            <v>178</v>
          </cell>
        </row>
        <row r="135">
          <cell r="C135" t="str">
            <v>Jenna Royle</v>
          </cell>
          <cell r="E135">
            <v>201</v>
          </cell>
          <cell r="F135">
            <v>166</v>
          </cell>
          <cell r="G135">
            <v>167</v>
          </cell>
          <cell r="H135">
            <v>182</v>
          </cell>
        </row>
        <row r="136">
          <cell r="C136" t="str">
            <v>Terin Cooley</v>
          </cell>
          <cell r="D136" t="str">
            <v>Holly</v>
          </cell>
          <cell r="E136">
            <v>152</v>
          </cell>
          <cell r="F136">
            <v>150</v>
          </cell>
          <cell r="G136">
            <v>156</v>
          </cell>
          <cell r="H136">
            <v>122</v>
          </cell>
        </row>
        <row r="137">
          <cell r="C137" t="str">
            <v>Caity Cox</v>
          </cell>
          <cell r="E137">
            <v>166</v>
          </cell>
          <cell r="F137">
            <v>147</v>
          </cell>
          <cell r="G137">
            <v>143</v>
          </cell>
          <cell r="H137">
            <v>136</v>
          </cell>
        </row>
        <row r="138">
          <cell r="C138" t="str">
            <v>Montana Andrews</v>
          </cell>
          <cell r="D138" t="str">
            <v>Carman-Ainsworth</v>
          </cell>
          <cell r="E138">
            <v>122</v>
          </cell>
          <cell r="F138">
            <v>181</v>
          </cell>
          <cell r="G138">
            <v>156</v>
          </cell>
          <cell r="H138">
            <v>145</v>
          </cell>
        </row>
        <row r="139">
          <cell r="C139" t="str">
            <v>Morgan Brode</v>
          </cell>
          <cell r="I139">
            <v>545</v>
          </cell>
        </row>
        <row r="140">
          <cell r="C140" t="str">
            <v>Megan Willingham</v>
          </cell>
          <cell r="D140" t="str">
            <v>Kearsley</v>
          </cell>
          <cell r="E140">
            <v>170</v>
          </cell>
          <cell r="F140">
            <v>116</v>
          </cell>
          <cell r="G140">
            <v>149</v>
          </cell>
          <cell r="H140">
            <v>135</v>
          </cell>
        </row>
        <row r="141">
          <cell r="C141" t="str">
            <v>Allie Conner</v>
          </cell>
          <cell r="E141">
            <v>175</v>
          </cell>
          <cell r="F141">
            <v>148</v>
          </cell>
          <cell r="G141">
            <v>132</v>
          </cell>
          <cell r="H141">
            <v>160</v>
          </cell>
        </row>
        <row r="142">
          <cell r="C142" t="str">
            <v>Madison Polewach</v>
          </cell>
          <cell r="D142" t="str">
            <v>Sandusky</v>
          </cell>
          <cell r="E142">
            <v>149</v>
          </cell>
          <cell r="F142">
            <v>180</v>
          </cell>
          <cell r="G142">
            <v>204</v>
          </cell>
          <cell r="H142">
            <v>140</v>
          </cell>
        </row>
        <row r="143">
          <cell r="C143" t="str">
            <v>Kaitlyn Meir</v>
          </cell>
          <cell r="E143">
            <v>110</v>
          </cell>
          <cell r="F143">
            <v>137</v>
          </cell>
          <cell r="G143">
            <v>86</v>
          </cell>
          <cell r="H143">
            <v>127</v>
          </cell>
        </row>
        <row r="144">
          <cell r="C144" t="str">
            <v>Kalee Gallagher</v>
          </cell>
          <cell r="D144" t="str">
            <v>Holly</v>
          </cell>
          <cell r="E144">
            <v>145</v>
          </cell>
          <cell r="F144">
            <v>130</v>
          </cell>
          <cell r="G144">
            <v>107</v>
          </cell>
          <cell r="H144">
            <v>147</v>
          </cell>
        </row>
        <row r="145">
          <cell r="C145" t="str">
            <v>Jackie Davis</v>
          </cell>
          <cell r="E145">
            <v>132</v>
          </cell>
          <cell r="F145">
            <v>129</v>
          </cell>
          <cell r="G145">
            <v>156</v>
          </cell>
          <cell r="H145">
            <v>158</v>
          </cell>
        </row>
        <row r="146">
          <cell r="C146" t="str">
            <v>Kennedy Hogan</v>
          </cell>
          <cell r="D146" t="str">
            <v>Carman-Ainsworth</v>
          </cell>
          <cell r="E146">
            <v>137</v>
          </cell>
          <cell r="F146">
            <v>145</v>
          </cell>
          <cell r="G146">
            <v>128</v>
          </cell>
          <cell r="H146">
            <v>156</v>
          </cell>
        </row>
        <row r="147">
          <cell r="C147" t="str">
            <v>Hannah Scully</v>
          </cell>
          <cell r="E147">
            <v>135</v>
          </cell>
          <cell r="F147">
            <v>131</v>
          </cell>
          <cell r="G147">
            <v>160</v>
          </cell>
          <cell r="H147">
            <v>110</v>
          </cell>
        </row>
        <row r="148">
          <cell r="C148" t="str">
            <v>Madi Van Hamlin</v>
          </cell>
          <cell r="D148" t="str">
            <v>Kearsley</v>
          </cell>
          <cell r="E148">
            <v>128</v>
          </cell>
          <cell r="F148">
            <v>118</v>
          </cell>
          <cell r="G148">
            <v>123</v>
          </cell>
          <cell r="H148">
            <v>111</v>
          </cell>
        </row>
        <row r="149">
          <cell r="C149" t="str">
            <v>Ashley Tostige</v>
          </cell>
          <cell r="E149">
            <v>132</v>
          </cell>
          <cell r="F149">
            <v>155</v>
          </cell>
          <cell r="G149">
            <v>199</v>
          </cell>
          <cell r="H149">
            <v>130</v>
          </cell>
        </row>
        <row r="150">
          <cell r="C150" t="str">
            <v>Kaley Haupt</v>
          </cell>
          <cell r="D150" t="str">
            <v>Sandusky</v>
          </cell>
          <cell r="E150">
            <v>76</v>
          </cell>
          <cell r="F150">
            <v>102</v>
          </cell>
          <cell r="G150">
            <v>87</v>
          </cell>
          <cell r="H150">
            <v>162</v>
          </cell>
        </row>
        <row r="151">
          <cell r="C151" t="str">
            <v>Madisyn Fultz</v>
          </cell>
          <cell r="E151">
            <v>117</v>
          </cell>
          <cell r="F151">
            <v>169</v>
          </cell>
          <cell r="G151">
            <v>157</v>
          </cell>
          <cell r="H151">
            <v>142</v>
          </cell>
        </row>
        <row r="152">
          <cell r="C152" t="str">
            <v>Hannah Fultz</v>
          </cell>
          <cell r="D152" t="str">
            <v>Holly</v>
          </cell>
          <cell r="E152">
            <v>118</v>
          </cell>
          <cell r="F152">
            <v>145</v>
          </cell>
          <cell r="G152">
            <v>106</v>
          </cell>
          <cell r="H152">
            <v>151</v>
          </cell>
        </row>
        <row r="153">
          <cell r="C153" t="str">
            <v>Molly Doty</v>
          </cell>
          <cell r="E153">
            <v>188</v>
          </cell>
          <cell r="F153">
            <v>188</v>
          </cell>
          <cell r="G153">
            <v>148</v>
          </cell>
          <cell r="H153">
            <v>104</v>
          </cell>
        </row>
        <row r="154">
          <cell r="C154" t="str">
            <v>Jazmine Cozart</v>
          </cell>
          <cell r="D154" t="str">
            <v>Carman-Ainsworth</v>
          </cell>
          <cell r="E154">
            <v>136</v>
          </cell>
          <cell r="F154">
            <v>104</v>
          </cell>
          <cell r="G154">
            <v>147</v>
          </cell>
          <cell r="H154">
            <v>158</v>
          </cell>
        </row>
        <row r="155">
          <cell r="C155" t="str">
            <v>Rachel Miller</v>
          </cell>
          <cell r="E155">
            <v>124</v>
          </cell>
          <cell r="F155">
            <v>124</v>
          </cell>
          <cell r="G155">
            <v>135</v>
          </cell>
          <cell r="H155">
            <v>139</v>
          </cell>
        </row>
        <row r="156">
          <cell r="C156" t="str">
            <v>Kenisha Finley</v>
          </cell>
          <cell r="D156" t="str">
            <v>Kearsley</v>
          </cell>
          <cell r="E156">
            <v>121</v>
          </cell>
          <cell r="F156">
            <v>103</v>
          </cell>
          <cell r="G156">
            <v>119</v>
          </cell>
          <cell r="H156">
            <v>122</v>
          </cell>
        </row>
        <row r="157">
          <cell r="C157" t="str">
            <v>Erica Jones</v>
          </cell>
          <cell r="E157">
            <v>161</v>
          </cell>
          <cell r="F157">
            <v>223</v>
          </cell>
          <cell r="G157">
            <v>170</v>
          </cell>
          <cell r="H157">
            <v>210</v>
          </cell>
        </row>
        <row r="158">
          <cell r="C158" t="str">
            <v>Leslie Williams</v>
          </cell>
          <cell r="D158" t="str">
            <v>Sandusky</v>
          </cell>
          <cell r="E158">
            <v>173</v>
          </cell>
          <cell r="F158">
            <v>229</v>
          </cell>
          <cell r="G158">
            <v>139</v>
          </cell>
          <cell r="H158">
            <v>186</v>
          </cell>
        </row>
        <row r="159">
          <cell r="C159" t="str">
            <v>Hannah Watson</v>
          </cell>
          <cell r="E159">
            <v>132</v>
          </cell>
          <cell r="F159">
            <v>124</v>
          </cell>
          <cell r="G159">
            <v>167</v>
          </cell>
          <cell r="H159">
            <v>127</v>
          </cell>
        </row>
        <row r="160">
          <cell r="C160" t="str">
            <v>Megan McPherson</v>
          </cell>
          <cell r="D160" t="str">
            <v>Swartz Creek</v>
          </cell>
          <cell r="E160">
            <v>114</v>
          </cell>
          <cell r="F160">
            <v>122</v>
          </cell>
          <cell r="G160">
            <v>108</v>
          </cell>
          <cell r="H160">
            <v>89</v>
          </cell>
        </row>
      </sheetData>
      <sheetData sheetId="1"/>
      <sheetData sheetId="2">
        <row r="3">
          <cell r="B3" t="str">
            <v>Cory Coffey</v>
          </cell>
          <cell r="C3" t="str">
            <v>Gabe Cassie</v>
          </cell>
          <cell r="D3" t="str">
            <v>Wyandotte</v>
          </cell>
          <cell r="I3">
            <v>1765</v>
          </cell>
        </row>
        <row r="4">
          <cell r="B4" t="str">
            <v>Cody Johnston</v>
          </cell>
          <cell r="C4" t="str">
            <v>Bret Hancock</v>
          </cell>
          <cell r="D4" t="str">
            <v>Sandusky</v>
          </cell>
          <cell r="I4">
            <v>1765</v>
          </cell>
        </row>
        <row r="5">
          <cell r="B5" t="str">
            <v>Rodney Hoover</v>
          </cell>
          <cell r="C5" t="str">
            <v>Brandon Kreiner</v>
          </cell>
          <cell r="D5" t="str">
            <v>Davison</v>
          </cell>
          <cell r="I5">
            <v>1744</v>
          </cell>
        </row>
        <row r="6">
          <cell r="B6" t="str">
            <v>Milton Gibson III</v>
          </cell>
          <cell r="C6" t="str">
            <v>Jordan Bair</v>
          </cell>
          <cell r="D6" t="str">
            <v>Carman-Ainsworth</v>
          </cell>
          <cell r="I6">
            <v>1704</v>
          </cell>
        </row>
        <row r="7">
          <cell r="B7" t="str">
            <v>Devin Chalifour</v>
          </cell>
          <cell r="C7" t="str">
            <v>Brent Calhoun</v>
          </cell>
          <cell r="D7" t="str">
            <v>Wyandotte</v>
          </cell>
          <cell r="I7">
            <v>1664</v>
          </cell>
        </row>
        <row r="8">
          <cell r="B8" t="str">
            <v>Kyle McGrath</v>
          </cell>
          <cell r="C8" t="str">
            <v>Dillon McArthur</v>
          </cell>
          <cell r="D8" t="str">
            <v>Davison</v>
          </cell>
          <cell r="I8">
            <v>1654</v>
          </cell>
        </row>
        <row r="9">
          <cell r="B9" t="str">
            <v>Chase Kaufman</v>
          </cell>
          <cell r="C9" t="str">
            <v>Daniel Cole</v>
          </cell>
          <cell r="D9" t="str">
            <v>Swartz Creek</v>
          </cell>
          <cell r="I9">
            <v>1622</v>
          </cell>
        </row>
        <row r="10">
          <cell r="B10" t="str">
            <v>Robbie McKinnon</v>
          </cell>
          <cell r="C10" t="str">
            <v>Chad Birchmeier</v>
          </cell>
          <cell r="D10" t="str">
            <v>Birch Run</v>
          </cell>
          <cell r="I10">
            <v>1608</v>
          </cell>
        </row>
        <row r="11">
          <cell r="B11" t="str">
            <v>Kameron Mack</v>
          </cell>
          <cell r="C11" t="str">
            <v>Mateo Zuniga</v>
          </cell>
          <cell r="D11" t="str">
            <v>Birch Run</v>
          </cell>
          <cell r="I11">
            <v>1592</v>
          </cell>
        </row>
        <row r="12">
          <cell r="B12" t="str">
            <v>Logan Hughes</v>
          </cell>
          <cell r="C12" t="str">
            <v>Brandon Hughes</v>
          </cell>
          <cell r="D12" t="str">
            <v>Sandusky</v>
          </cell>
          <cell r="I12">
            <v>1587</v>
          </cell>
        </row>
        <row r="13">
          <cell r="B13" t="str">
            <v>Jacob Spishak</v>
          </cell>
          <cell r="C13" t="str">
            <v>Tyler Mayer</v>
          </cell>
          <cell r="D13" t="str">
            <v>Davison</v>
          </cell>
          <cell r="I13">
            <v>1576</v>
          </cell>
        </row>
        <row r="14">
          <cell r="B14" t="str">
            <v>Seth Reel</v>
          </cell>
          <cell r="C14" t="str">
            <v>Gavin Miles</v>
          </cell>
          <cell r="D14" t="str">
            <v>Flushing</v>
          </cell>
          <cell r="I14">
            <v>1555</v>
          </cell>
        </row>
      </sheetData>
      <sheetData sheetId="3">
        <row r="3">
          <cell r="B3" t="str">
            <v>Callie Richardson-Fuller</v>
          </cell>
          <cell r="C3" t="str">
            <v>Lindsay Schumacher</v>
          </cell>
          <cell r="D3" t="str">
            <v>Kearsley</v>
          </cell>
          <cell r="I3">
            <v>1499</v>
          </cell>
        </row>
        <row r="4">
          <cell r="B4" t="str">
            <v>Erica Jones</v>
          </cell>
          <cell r="C4" t="str">
            <v>Leslie Williams</v>
          </cell>
          <cell r="D4" t="str">
            <v>Sandusky</v>
          </cell>
          <cell r="I4">
            <v>1491</v>
          </cell>
        </row>
        <row r="5">
          <cell r="B5" t="str">
            <v xml:space="preserve">Taylor Davis </v>
          </cell>
          <cell r="C5" t="str">
            <v>Kailee Tubbs</v>
          </cell>
          <cell r="D5" t="str">
            <v>Davison</v>
          </cell>
          <cell r="I5">
            <v>1459</v>
          </cell>
        </row>
        <row r="6">
          <cell r="B6" t="str">
            <v>Storm Butler</v>
          </cell>
          <cell r="C6" t="str">
            <v>Megan Rabideau</v>
          </cell>
          <cell r="D6" t="str">
            <v>Bay City Western</v>
          </cell>
          <cell r="I6">
            <v>1446</v>
          </cell>
        </row>
        <row r="7">
          <cell r="B7" t="str">
            <v>Kayla Ward</v>
          </cell>
          <cell r="C7" t="str">
            <v>Madi Dunsmore</v>
          </cell>
          <cell r="D7" t="str">
            <v>Kearsley</v>
          </cell>
          <cell r="I7">
            <v>1431</v>
          </cell>
        </row>
        <row r="8">
          <cell r="B8" t="str">
            <v>Kalee Johnson</v>
          </cell>
          <cell r="C8" t="str">
            <v>Bailey Gipson</v>
          </cell>
          <cell r="D8" t="str">
            <v>Davison</v>
          </cell>
          <cell r="I8">
            <v>1416</v>
          </cell>
        </row>
        <row r="9">
          <cell r="B9" t="str">
            <v>Nicole Kelly</v>
          </cell>
          <cell r="C9" t="str">
            <v>Stephanie Waddell</v>
          </cell>
          <cell r="D9" t="str">
            <v>Swartz Creek</v>
          </cell>
          <cell r="I9">
            <v>1370</v>
          </cell>
        </row>
        <row r="10">
          <cell r="B10" t="str">
            <v>Tessie Birchmeier</v>
          </cell>
          <cell r="C10" t="str">
            <v>Briere Brown</v>
          </cell>
          <cell r="D10" t="str">
            <v>Birch Run</v>
          </cell>
          <cell r="I10">
            <v>1354</v>
          </cell>
        </row>
        <row r="11">
          <cell r="B11" t="str">
            <v>Kanzas Reagle</v>
          </cell>
          <cell r="C11" t="str">
            <v>Jordynn Matheson</v>
          </cell>
          <cell r="D11" t="str">
            <v>Flushing</v>
          </cell>
          <cell r="I11">
            <v>1322</v>
          </cell>
        </row>
        <row r="12">
          <cell r="I12">
            <v>1296</v>
          </cell>
        </row>
        <row r="13">
          <cell r="B13" t="str">
            <v>Samantha Rochow</v>
          </cell>
          <cell r="C13" t="str">
            <v>Liana Raniger</v>
          </cell>
          <cell r="D13" t="str">
            <v>Bay City Western</v>
          </cell>
        </row>
      </sheetData>
      <sheetData sheetId="4"/>
      <sheetData sheetId="5"/>
      <sheetData sheetId="6">
        <row r="3">
          <cell r="B3" t="str">
            <v>Cory Coffey</v>
          </cell>
          <cell r="C3" t="str">
            <v>Gabe Cassie</v>
          </cell>
          <cell r="D3" t="str">
            <v>Wyandotte</v>
          </cell>
        </row>
        <row r="4">
          <cell r="B4" t="str">
            <v>Cody Johnston</v>
          </cell>
          <cell r="C4" t="str">
            <v>Bret Hancock</v>
          </cell>
          <cell r="D4" t="str">
            <v>Sandusky</v>
          </cell>
        </row>
        <row r="5">
          <cell r="B5" t="str">
            <v>Milton Gibson III</v>
          </cell>
          <cell r="C5" t="str">
            <v>Jordan Bair</v>
          </cell>
          <cell r="D5" t="str">
            <v>Carman-Ainsworth</v>
          </cell>
        </row>
        <row r="6">
          <cell r="B6" t="str">
            <v>Kyle McGrath</v>
          </cell>
          <cell r="C6" t="str">
            <v>Dillon McArthur</v>
          </cell>
          <cell r="D6" t="str">
            <v>Davison</v>
          </cell>
        </row>
        <row r="18">
          <cell r="B18" t="str">
            <v xml:space="preserve">Taylor Davis </v>
          </cell>
          <cell r="C18" t="str">
            <v>Kailee Tubbs</v>
          </cell>
          <cell r="D18" t="str">
            <v>Davison</v>
          </cell>
        </row>
        <row r="19">
          <cell r="B19" t="str">
            <v>Storm Butler</v>
          </cell>
          <cell r="C19" t="str">
            <v>Megan Rabideau</v>
          </cell>
          <cell r="D19" t="str">
            <v>Bay City Western</v>
          </cell>
        </row>
        <row r="20">
          <cell r="B20" t="str">
            <v>Nicole Kelly</v>
          </cell>
          <cell r="C20" t="str">
            <v>Stephanie Waddell</v>
          </cell>
          <cell r="D20" t="str">
            <v>Swartz Creek</v>
          </cell>
        </row>
        <row r="21">
          <cell r="B21" t="str">
            <v>Callie Richardson-Fuller</v>
          </cell>
          <cell r="C21" t="str">
            <v>Lindsay Schumacher</v>
          </cell>
          <cell r="D21" t="str">
            <v>Kearsley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workbookViewId="0">
      <selection activeCell="B8" sqref="B8"/>
    </sheetView>
  </sheetViews>
  <sheetFormatPr defaultRowHeight="12.75" customHeight="1"/>
  <cols>
    <col min="1" max="1" width="5.42578125" style="2" customWidth="1"/>
    <col min="2" max="3" width="18.7109375" style="32" customWidth="1"/>
    <col min="4" max="4" width="16" style="32" customWidth="1"/>
    <col min="5" max="8" width="8.7109375" style="2" customWidth="1"/>
    <col min="9" max="9" width="9.140625" style="2"/>
    <col min="10" max="10" width="13.28515625" style="2" customWidth="1"/>
    <col min="11" max="11" width="23.140625" style="2" customWidth="1"/>
    <col min="12" max="257" width="9.140625" style="2"/>
    <col min="258" max="258" width="3.7109375" style="2" customWidth="1"/>
    <col min="259" max="259" width="5.7109375" style="2" customWidth="1"/>
    <col min="260" max="260" width="30.42578125" style="2" customWidth="1"/>
    <col min="261" max="265" width="9.140625" style="2"/>
    <col min="266" max="266" width="13.28515625" style="2" customWidth="1"/>
    <col min="267" max="267" width="23.140625" style="2" customWidth="1"/>
    <col min="268" max="513" width="9.140625" style="2"/>
    <col min="514" max="514" width="3.7109375" style="2" customWidth="1"/>
    <col min="515" max="515" width="5.7109375" style="2" customWidth="1"/>
    <col min="516" max="516" width="30.42578125" style="2" customWidth="1"/>
    <col min="517" max="521" width="9.140625" style="2"/>
    <col min="522" max="522" width="13.28515625" style="2" customWidth="1"/>
    <col min="523" max="523" width="23.140625" style="2" customWidth="1"/>
    <col min="524" max="769" width="9.140625" style="2"/>
    <col min="770" max="770" width="3.7109375" style="2" customWidth="1"/>
    <col min="771" max="771" width="5.7109375" style="2" customWidth="1"/>
    <col min="772" max="772" width="30.42578125" style="2" customWidth="1"/>
    <col min="773" max="777" width="9.140625" style="2"/>
    <col min="778" max="778" width="13.28515625" style="2" customWidth="1"/>
    <col min="779" max="779" width="23.140625" style="2" customWidth="1"/>
    <col min="780" max="1025" width="9.140625" style="2"/>
    <col min="1026" max="1026" width="3.7109375" style="2" customWidth="1"/>
    <col min="1027" max="1027" width="5.7109375" style="2" customWidth="1"/>
    <col min="1028" max="1028" width="30.42578125" style="2" customWidth="1"/>
    <col min="1029" max="1033" width="9.140625" style="2"/>
    <col min="1034" max="1034" width="13.28515625" style="2" customWidth="1"/>
    <col min="1035" max="1035" width="23.140625" style="2" customWidth="1"/>
    <col min="1036" max="1281" width="9.140625" style="2"/>
    <col min="1282" max="1282" width="3.7109375" style="2" customWidth="1"/>
    <col min="1283" max="1283" width="5.7109375" style="2" customWidth="1"/>
    <col min="1284" max="1284" width="30.42578125" style="2" customWidth="1"/>
    <col min="1285" max="1289" width="9.140625" style="2"/>
    <col min="1290" max="1290" width="13.28515625" style="2" customWidth="1"/>
    <col min="1291" max="1291" width="23.140625" style="2" customWidth="1"/>
    <col min="1292" max="1537" width="9.140625" style="2"/>
    <col min="1538" max="1538" width="3.7109375" style="2" customWidth="1"/>
    <col min="1539" max="1539" width="5.7109375" style="2" customWidth="1"/>
    <col min="1540" max="1540" width="30.42578125" style="2" customWidth="1"/>
    <col min="1541" max="1545" width="9.140625" style="2"/>
    <col min="1546" max="1546" width="13.28515625" style="2" customWidth="1"/>
    <col min="1547" max="1547" width="23.140625" style="2" customWidth="1"/>
    <col min="1548" max="1793" width="9.140625" style="2"/>
    <col min="1794" max="1794" width="3.7109375" style="2" customWidth="1"/>
    <col min="1795" max="1795" width="5.7109375" style="2" customWidth="1"/>
    <col min="1796" max="1796" width="30.42578125" style="2" customWidth="1"/>
    <col min="1797" max="1801" width="9.140625" style="2"/>
    <col min="1802" max="1802" width="13.28515625" style="2" customWidth="1"/>
    <col min="1803" max="1803" width="23.140625" style="2" customWidth="1"/>
    <col min="1804" max="2049" width="9.140625" style="2"/>
    <col min="2050" max="2050" width="3.7109375" style="2" customWidth="1"/>
    <col min="2051" max="2051" width="5.7109375" style="2" customWidth="1"/>
    <col min="2052" max="2052" width="30.42578125" style="2" customWidth="1"/>
    <col min="2053" max="2057" width="9.140625" style="2"/>
    <col min="2058" max="2058" width="13.28515625" style="2" customWidth="1"/>
    <col min="2059" max="2059" width="23.140625" style="2" customWidth="1"/>
    <col min="2060" max="2305" width="9.140625" style="2"/>
    <col min="2306" max="2306" width="3.7109375" style="2" customWidth="1"/>
    <col min="2307" max="2307" width="5.7109375" style="2" customWidth="1"/>
    <col min="2308" max="2308" width="30.42578125" style="2" customWidth="1"/>
    <col min="2309" max="2313" width="9.140625" style="2"/>
    <col min="2314" max="2314" width="13.28515625" style="2" customWidth="1"/>
    <col min="2315" max="2315" width="23.140625" style="2" customWidth="1"/>
    <col min="2316" max="2561" width="9.140625" style="2"/>
    <col min="2562" max="2562" width="3.7109375" style="2" customWidth="1"/>
    <col min="2563" max="2563" width="5.7109375" style="2" customWidth="1"/>
    <col min="2564" max="2564" width="30.42578125" style="2" customWidth="1"/>
    <col min="2565" max="2569" width="9.140625" style="2"/>
    <col min="2570" max="2570" width="13.28515625" style="2" customWidth="1"/>
    <col min="2571" max="2571" width="23.140625" style="2" customWidth="1"/>
    <col min="2572" max="2817" width="9.140625" style="2"/>
    <col min="2818" max="2818" width="3.7109375" style="2" customWidth="1"/>
    <col min="2819" max="2819" width="5.7109375" style="2" customWidth="1"/>
    <col min="2820" max="2820" width="30.42578125" style="2" customWidth="1"/>
    <col min="2821" max="2825" width="9.140625" style="2"/>
    <col min="2826" max="2826" width="13.28515625" style="2" customWidth="1"/>
    <col min="2827" max="2827" width="23.140625" style="2" customWidth="1"/>
    <col min="2828" max="3073" width="9.140625" style="2"/>
    <col min="3074" max="3074" width="3.7109375" style="2" customWidth="1"/>
    <col min="3075" max="3075" width="5.7109375" style="2" customWidth="1"/>
    <col min="3076" max="3076" width="30.42578125" style="2" customWidth="1"/>
    <col min="3077" max="3081" width="9.140625" style="2"/>
    <col min="3082" max="3082" width="13.28515625" style="2" customWidth="1"/>
    <col min="3083" max="3083" width="23.140625" style="2" customWidth="1"/>
    <col min="3084" max="3329" width="9.140625" style="2"/>
    <col min="3330" max="3330" width="3.7109375" style="2" customWidth="1"/>
    <col min="3331" max="3331" width="5.7109375" style="2" customWidth="1"/>
    <col min="3332" max="3332" width="30.42578125" style="2" customWidth="1"/>
    <col min="3333" max="3337" width="9.140625" style="2"/>
    <col min="3338" max="3338" width="13.28515625" style="2" customWidth="1"/>
    <col min="3339" max="3339" width="23.140625" style="2" customWidth="1"/>
    <col min="3340" max="3585" width="9.140625" style="2"/>
    <col min="3586" max="3586" width="3.7109375" style="2" customWidth="1"/>
    <col min="3587" max="3587" width="5.7109375" style="2" customWidth="1"/>
    <col min="3588" max="3588" width="30.42578125" style="2" customWidth="1"/>
    <col min="3589" max="3593" width="9.140625" style="2"/>
    <col min="3594" max="3594" width="13.28515625" style="2" customWidth="1"/>
    <col min="3595" max="3595" width="23.140625" style="2" customWidth="1"/>
    <col min="3596" max="3841" width="9.140625" style="2"/>
    <col min="3842" max="3842" width="3.7109375" style="2" customWidth="1"/>
    <col min="3843" max="3843" width="5.7109375" style="2" customWidth="1"/>
    <col min="3844" max="3844" width="30.42578125" style="2" customWidth="1"/>
    <col min="3845" max="3849" width="9.140625" style="2"/>
    <col min="3850" max="3850" width="13.28515625" style="2" customWidth="1"/>
    <col min="3851" max="3851" width="23.140625" style="2" customWidth="1"/>
    <col min="3852" max="4097" width="9.140625" style="2"/>
    <col min="4098" max="4098" width="3.7109375" style="2" customWidth="1"/>
    <col min="4099" max="4099" width="5.7109375" style="2" customWidth="1"/>
    <col min="4100" max="4100" width="30.42578125" style="2" customWidth="1"/>
    <col min="4101" max="4105" width="9.140625" style="2"/>
    <col min="4106" max="4106" width="13.28515625" style="2" customWidth="1"/>
    <col min="4107" max="4107" width="23.140625" style="2" customWidth="1"/>
    <col min="4108" max="4353" width="9.140625" style="2"/>
    <col min="4354" max="4354" width="3.7109375" style="2" customWidth="1"/>
    <col min="4355" max="4355" width="5.7109375" style="2" customWidth="1"/>
    <col min="4356" max="4356" width="30.42578125" style="2" customWidth="1"/>
    <col min="4357" max="4361" width="9.140625" style="2"/>
    <col min="4362" max="4362" width="13.28515625" style="2" customWidth="1"/>
    <col min="4363" max="4363" width="23.140625" style="2" customWidth="1"/>
    <col min="4364" max="4609" width="9.140625" style="2"/>
    <col min="4610" max="4610" width="3.7109375" style="2" customWidth="1"/>
    <col min="4611" max="4611" width="5.7109375" style="2" customWidth="1"/>
    <col min="4612" max="4612" width="30.42578125" style="2" customWidth="1"/>
    <col min="4613" max="4617" width="9.140625" style="2"/>
    <col min="4618" max="4618" width="13.28515625" style="2" customWidth="1"/>
    <col min="4619" max="4619" width="23.140625" style="2" customWidth="1"/>
    <col min="4620" max="4865" width="9.140625" style="2"/>
    <col min="4866" max="4866" width="3.7109375" style="2" customWidth="1"/>
    <col min="4867" max="4867" width="5.7109375" style="2" customWidth="1"/>
    <col min="4868" max="4868" width="30.42578125" style="2" customWidth="1"/>
    <col min="4869" max="4873" width="9.140625" style="2"/>
    <col min="4874" max="4874" width="13.28515625" style="2" customWidth="1"/>
    <col min="4875" max="4875" width="23.140625" style="2" customWidth="1"/>
    <col min="4876" max="5121" width="9.140625" style="2"/>
    <col min="5122" max="5122" width="3.7109375" style="2" customWidth="1"/>
    <col min="5123" max="5123" width="5.7109375" style="2" customWidth="1"/>
    <col min="5124" max="5124" width="30.42578125" style="2" customWidth="1"/>
    <col min="5125" max="5129" width="9.140625" style="2"/>
    <col min="5130" max="5130" width="13.28515625" style="2" customWidth="1"/>
    <col min="5131" max="5131" width="23.140625" style="2" customWidth="1"/>
    <col min="5132" max="5377" width="9.140625" style="2"/>
    <col min="5378" max="5378" width="3.7109375" style="2" customWidth="1"/>
    <col min="5379" max="5379" width="5.7109375" style="2" customWidth="1"/>
    <col min="5380" max="5380" width="30.42578125" style="2" customWidth="1"/>
    <col min="5381" max="5385" width="9.140625" style="2"/>
    <col min="5386" max="5386" width="13.28515625" style="2" customWidth="1"/>
    <col min="5387" max="5387" width="23.140625" style="2" customWidth="1"/>
    <col min="5388" max="5633" width="9.140625" style="2"/>
    <col min="5634" max="5634" width="3.7109375" style="2" customWidth="1"/>
    <col min="5635" max="5635" width="5.7109375" style="2" customWidth="1"/>
    <col min="5636" max="5636" width="30.42578125" style="2" customWidth="1"/>
    <col min="5637" max="5641" width="9.140625" style="2"/>
    <col min="5642" max="5642" width="13.28515625" style="2" customWidth="1"/>
    <col min="5643" max="5643" width="23.140625" style="2" customWidth="1"/>
    <col min="5644" max="5889" width="9.140625" style="2"/>
    <col min="5890" max="5890" width="3.7109375" style="2" customWidth="1"/>
    <col min="5891" max="5891" width="5.7109375" style="2" customWidth="1"/>
    <col min="5892" max="5892" width="30.42578125" style="2" customWidth="1"/>
    <col min="5893" max="5897" width="9.140625" style="2"/>
    <col min="5898" max="5898" width="13.28515625" style="2" customWidth="1"/>
    <col min="5899" max="5899" width="23.140625" style="2" customWidth="1"/>
    <col min="5900" max="6145" width="9.140625" style="2"/>
    <col min="6146" max="6146" width="3.7109375" style="2" customWidth="1"/>
    <col min="6147" max="6147" width="5.7109375" style="2" customWidth="1"/>
    <col min="6148" max="6148" width="30.42578125" style="2" customWidth="1"/>
    <col min="6149" max="6153" width="9.140625" style="2"/>
    <col min="6154" max="6154" width="13.28515625" style="2" customWidth="1"/>
    <col min="6155" max="6155" width="23.140625" style="2" customWidth="1"/>
    <col min="6156" max="6401" width="9.140625" style="2"/>
    <col min="6402" max="6402" width="3.7109375" style="2" customWidth="1"/>
    <col min="6403" max="6403" width="5.7109375" style="2" customWidth="1"/>
    <col min="6404" max="6404" width="30.42578125" style="2" customWidth="1"/>
    <col min="6405" max="6409" width="9.140625" style="2"/>
    <col min="6410" max="6410" width="13.28515625" style="2" customWidth="1"/>
    <col min="6411" max="6411" width="23.140625" style="2" customWidth="1"/>
    <col min="6412" max="6657" width="9.140625" style="2"/>
    <col min="6658" max="6658" width="3.7109375" style="2" customWidth="1"/>
    <col min="6659" max="6659" width="5.7109375" style="2" customWidth="1"/>
    <col min="6660" max="6660" width="30.42578125" style="2" customWidth="1"/>
    <col min="6661" max="6665" width="9.140625" style="2"/>
    <col min="6666" max="6666" width="13.28515625" style="2" customWidth="1"/>
    <col min="6667" max="6667" width="23.140625" style="2" customWidth="1"/>
    <col min="6668" max="6913" width="9.140625" style="2"/>
    <col min="6914" max="6914" width="3.7109375" style="2" customWidth="1"/>
    <col min="6915" max="6915" width="5.7109375" style="2" customWidth="1"/>
    <col min="6916" max="6916" width="30.42578125" style="2" customWidth="1"/>
    <col min="6917" max="6921" width="9.140625" style="2"/>
    <col min="6922" max="6922" width="13.28515625" style="2" customWidth="1"/>
    <col min="6923" max="6923" width="23.140625" style="2" customWidth="1"/>
    <col min="6924" max="7169" width="9.140625" style="2"/>
    <col min="7170" max="7170" width="3.7109375" style="2" customWidth="1"/>
    <col min="7171" max="7171" width="5.7109375" style="2" customWidth="1"/>
    <col min="7172" max="7172" width="30.42578125" style="2" customWidth="1"/>
    <col min="7173" max="7177" width="9.140625" style="2"/>
    <col min="7178" max="7178" width="13.28515625" style="2" customWidth="1"/>
    <col min="7179" max="7179" width="23.140625" style="2" customWidth="1"/>
    <col min="7180" max="7425" width="9.140625" style="2"/>
    <col min="7426" max="7426" width="3.7109375" style="2" customWidth="1"/>
    <col min="7427" max="7427" width="5.7109375" style="2" customWidth="1"/>
    <col min="7428" max="7428" width="30.42578125" style="2" customWidth="1"/>
    <col min="7429" max="7433" width="9.140625" style="2"/>
    <col min="7434" max="7434" width="13.28515625" style="2" customWidth="1"/>
    <col min="7435" max="7435" width="23.140625" style="2" customWidth="1"/>
    <col min="7436" max="7681" width="9.140625" style="2"/>
    <col min="7682" max="7682" width="3.7109375" style="2" customWidth="1"/>
    <col min="7683" max="7683" width="5.7109375" style="2" customWidth="1"/>
    <col min="7684" max="7684" width="30.42578125" style="2" customWidth="1"/>
    <col min="7685" max="7689" width="9.140625" style="2"/>
    <col min="7690" max="7690" width="13.28515625" style="2" customWidth="1"/>
    <col min="7691" max="7691" width="23.140625" style="2" customWidth="1"/>
    <col min="7692" max="7937" width="9.140625" style="2"/>
    <col min="7938" max="7938" width="3.7109375" style="2" customWidth="1"/>
    <col min="7939" max="7939" width="5.7109375" style="2" customWidth="1"/>
    <col min="7940" max="7940" width="30.42578125" style="2" customWidth="1"/>
    <col min="7941" max="7945" width="9.140625" style="2"/>
    <col min="7946" max="7946" width="13.28515625" style="2" customWidth="1"/>
    <col min="7947" max="7947" width="23.140625" style="2" customWidth="1"/>
    <col min="7948" max="8193" width="9.140625" style="2"/>
    <col min="8194" max="8194" width="3.7109375" style="2" customWidth="1"/>
    <col min="8195" max="8195" width="5.7109375" style="2" customWidth="1"/>
    <col min="8196" max="8196" width="30.42578125" style="2" customWidth="1"/>
    <col min="8197" max="8201" width="9.140625" style="2"/>
    <col min="8202" max="8202" width="13.28515625" style="2" customWidth="1"/>
    <col min="8203" max="8203" width="23.140625" style="2" customWidth="1"/>
    <col min="8204" max="8449" width="9.140625" style="2"/>
    <col min="8450" max="8450" width="3.7109375" style="2" customWidth="1"/>
    <col min="8451" max="8451" width="5.7109375" style="2" customWidth="1"/>
    <col min="8452" max="8452" width="30.42578125" style="2" customWidth="1"/>
    <col min="8453" max="8457" width="9.140625" style="2"/>
    <col min="8458" max="8458" width="13.28515625" style="2" customWidth="1"/>
    <col min="8459" max="8459" width="23.140625" style="2" customWidth="1"/>
    <col min="8460" max="8705" width="9.140625" style="2"/>
    <col min="8706" max="8706" width="3.7109375" style="2" customWidth="1"/>
    <col min="8707" max="8707" width="5.7109375" style="2" customWidth="1"/>
    <col min="8708" max="8708" width="30.42578125" style="2" customWidth="1"/>
    <col min="8709" max="8713" width="9.140625" style="2"/>
    <col min="8714" max="8714" width="13.28515625" style="2" customWidth="1"/>
    <col min="8715" max="8715" width="23.140625" style="2" customWidth="1"/>
    <col min="8716" max="8961" width="9.140625" style="2"/>
    <col min="8962" max="8962" width="3.7109375" style="2" customWidth="1"/>
    <col min="8963" max="8963" width="5.7109375" style="2" customWidth="1"/>
    <col min="8964" max="8964" width="30.42578125" style="2" customWidth="1"/>
    <col min="8965" max="8969" width="9.140625" style="2"/>
    <col min="8970" max="8970" width="13.28515625" style="2" customWidth="1"/>
    <col min="8971" max="8971" width="23.140625" style="2" customWidth="1"/>
    <col min="8972" max="9217" width="9.140625" style="2"/>
    <col min="9218" max="9218" width="3.7109375" style="2" customWidth="1"/>
    <col min="9219" max="9219" width="5.7109375" style="2" customWidth="1"/>
    <col min="9220" max="9220" width="30.42578125" style="2" customWidth="1"/>
    <col min="9221" max="9225" width="9.140625" style="2"/>
    <col min="9226" max="9226" width="13.28515625" style="2" customWidth="1"/>
    <col min="9227" max="9227" width="23.140625" style="2" customWidth="1"/>
    <col min="9228" max="9473" width="9.140625" style="2"/>
    <col min="9474" max="9474" width="3.7109375" style="2" customWidth="1"/>
    <col min="9475" max="9475" width="5.7109375" style="2" customWidth="1"/>
    <col min="9476" max="9476" width="30.42578125" style="2" customWidth="1"/>
    <col min="9477" max="9481" width="9.140625" style="2"/>
    <col min="9482" max="9482" width="13.28515625" style="2" customWidth="1"/>
    <col min="9483" max="9483" width="23.140625" style="2" customWidth="1"/>
    <col min="9484" max="9729" width="9.140625" style="2"/>
    <col min="9730" max="9730" width="3.7109375" style="2" customWidth="1"/>
    <col min="9731" max="9731" width="5.7109375" style="2" customWidth="1"/>
    <col min="9732" max="9732" width="30.42578125" style="2" customWidth="1"/>
    <col min="9733" max="9737" width="9.140625" style="2"/>
    <col min="9738" max="9738" width="13.28515625" style="2" customWidth="1"/>
    <col min="9739" max="9739" width="23.140625" style="2" customWidth="1"/>
    <col min="9740" max="9985" width="9.140625" style="2"/>
    <col min="9986" max="9986" width="3.7109375" style="2" customWidth="1"/>
    <col min="9987" max="9987" width="5.7109375" style="2" customWidth="1"/>
    <col min="9988" max="9988" width="30.42578125" style="2" customWidth="1"/>
    <col min="9989" max="9993" width="9.140625" style="2"/>
    <col min="9994" max="9994" width="13.28515625" style="2" customWidth="1"/>
    <col min="9995" max="9995" width="23.140625" style="2" customWidth="1"/>
    <col min="9996" max="10241" width="9.140625" style="2"/>
    <col min="10242" max="10242" width="3.7109375" style="2" customWidth="1"/>
    <col min="10243" max="10243" width="5.7109375" style="2" customWidth="1"/>
    <col min="10244" max="10244" width="30.42578125" style="2" customWidth="1"/>
    <col min="10245" max="10249" width="9.140625" style="2"/>
    <col min="10250" max="10250" width="13.28515625" style="2" customWidth="1"/>
    <col min="10251" max="10251" width="23.140625" style="2" customWidth="1"/>
    <col min="10252" max="10497" width="9.140625" style="2"/>
    <col min="10498" max="10498" width="3.7109375" style="2" customWidth="1"/>
    <col min="10499" max="10499" width="5.7109375" style="2" customWidth="1"/>
    <col min="10500" max="10500" width="30.42578125" style="2" customWidth="1"/>
    <col min="10501" max="10505" width="9.140625" style="2"/>
    <col min="10506" max="10506" width="13.28515625" style="2" customWidth="1"/>
    <col min="10507" max="10507" width="23.140625" style="2" customWidth="1"/>
    <col min="10508" max="10753" width="9.140625" style="2"/>
    <col min="10754" max="10754" width="3.7109375" style="2" customWidth="1"/>
    <col min="10755" max="10755" width="5.7109375" style="2" customWidth="1"/>
    <col min="10756" max="10756" width="30.42578125" style="2" customWidth="1"/>
    <col min="10757" max="10761" width="9.140625" style="2"/>
    <col min="10762" max="10762" width="13.28515625" style="2" customWidth="1"/>
    <col min="10763" max="10763" width="23.140625" style="2" customWidth="1"/>
    <col min="10764" max="11009" width="9.140625" style="2"/>
    <col min="11010" max="11010" width="3.7109375" style="2" customWidth="1"/>
    <col min="11011" max="11011" width="5.7109375" style="2" customWidth="1"/>
    <col min="11012" max="11012" width="30.42578125" style="2" customWidth="1"/>
    <col min="11013" max="11017" width="9.140625" style="2"/>
    <col min="11018" max="11018" width="13.28515625" style="2" customWidth="1"/>
    <col min="11019" max="11019" width="23.140625" style="2" customWidth="1"/>
    <col min="11020" max="11265" width="9.140625" style="2"/>
    <col min="11266" max="11266" width="3.7109375" style="2" customWidth="1"/>
    <col min="11267" max="11267" width="5.7109375" style="2" customWidth="1"/>
    <col min="11268" max="11268" width="30.42578125" style="2" customWidth="1"/>
    <col min="11269" max="11273" width="9.140625" style="2"/>
    <col min="11274" max="11274" width="13.28515625" style="2" customWidth="1"/>
    <col min="11275" max="11275" width="23.140625" style="2" customWidth="1"/>
    <col min="11276" max="11521" width="9.140625" style="2"/>
    <col min="11522" max="11522" width="3.7109375" style="2" customWidth="1"/>
    <col min="11523" max="11523" width="5.7109375" style="2" customWidth="1"/>
    <col min="11524" max="11524" width="30.42578125" style="2" customWidth="1"/>
    <col min="11525" max="11529" width="9.140625" style="2"/>
    <col min="11530" max="11530" width="13.28515625" style="2" customWidth="1"/>
    <col min="11531" max="11531" width="23.140625" style="2" customWidth="1"/>
    <col min="11532" max="11777" width="9.140625" style="2"/>
    <col min="11778" max="11778" width="3.7109375" style="2" customWidth="1"/>
    <col min="11779" max="11779" width="5.7109375" style="2" customWidth="1"/>
    <col min="11780" max="11780" width="30.42578125" style="2" customWidth="1"/>
    <col min="11781" max="11785" width="9.140625" style="2"/>
    <col min="11786" max="11786" width="13.28515625" style="2" customWidth="1"/>
    <col min="11787" max="11787" width="23.140625" style="2" customWidth="1"/>
    <col min="11788" max="12033" width="9.140625" style="2"/>
    <col min="12034" max="12034" width="3.7109375" style="2" customWidth="1"/>
    <col min="12035" max="12035" width="5.7109375" style="2" customWidth="1"/>
    <col min="12036" max="12036" width="30.42578125" style="2" customWidth="1"/>
    <col min="12037" max="12041" width="9.140625" style="2"/>
    <col min="12042" max="12042" width="13.28515625" style="2" customWidth="1"/>
    <col min="12043" max="12043" width="23.140625" style="2" customWidth="1"/>
    <col min="12044" max="12289" width="9.140625" style="2"/>
    <col min="12290" max="12290" width="3.7109375" style="2" customWidth="1"/>
    <col min="12291" max="12291" width="5.7109375" style="2" customWidth="1"/>
    <col min="12292" max="12292" width="30.42578125" style="2" customWidth="1"/>
    <col min="12293" max="12297" width="9.140625" style="2"/>
    <col min="12298" max="12298" width="13.28515625" style="2" customWidth="1"/>
    <col min="12299" max="12299" width="23.140625" style="2" customWidth="1"/>
    <col min="12300" max="12545" width="9.140625" style="2"/>
    <col min="12546" max="12546" width="3.7109375" style="2" customWidth="1"/>
    <col min="12547" max="12547" width="5.7109375" style="2" customWidth="1"/>
    <col min="12548" max="12548" width="30.42578125" style="2" customWidth="1"/>
    <col min="12549" max="12553" width="9.140625" style="2"/>
    <col min="12554" max="12554" width="13.28515625" style="2" customWidth="1"/>
    <col min="12555" max="12555" width="23.140625" style="2" customWidth="1"/>
    <col min="12556" max="12801" width="9.140625" style="2"/>
    <col min="12802" max="12802" width="3.7109375" style="2" customWidth="1"/>
    <col min="12803" max="12803" width="5.7109375" style="2" customWidth="1"/>
    <col min="12804" max="12804" width="30.42578125" style="2" customWidth="1"/>
    <col min="12805" max="12809" width="9.140625" style="2"/>
    <col min="12810" max="12810" width="13.28515625" style="2" customWidth="1"/>
    <col min="12811" max="12811" width="23.140625" style="2" customWidth="1"/>
    <col min="12812" max="13057" width="9.140625" style="2"/>
    <col min="13058" max="13058" width="3.7109375" style="2" customWidth="1"/>
    <col min="13059" max="13059" width="5.7109375" style="2" customWidth="1"/>
    <col min="13060" max="13060" width="30.42578125" style="2" customWidth="1"/>
    <col min="13061" max="13065" width="9.140625" style="2"/>
    <col min="13066" max="13066" width="13.28515625" style="2" customWidth="1"/>
    <col min="13067" max="13067" width="23.140625" style="2" customWidth="1"/>
    <col min="13068" max="13313" width="9.140625" style="2"/>
    <col min="13314" max="13314" width="3.7109375" style="2" customWidth="1"/>
    <col min="13315" max="13315" width="5.7109375" style="2" customWidth="1"/>
    <col min="13316" max="13316" width="30.42578125" style="2" customWidth="1"/>
    <col min="13317" max="13321" width="9.140625" style="2"/>
    <col min="13322" max="13322" width="13.28515625" style="2" customWidth="1"/>
    <col min="13323" max="13323" width="23.140625" style="2" customWidth="1"/>
    <col min="13324" max="13569" width="9.140625" style="2"/>
    <col min="13570" max="13570" width="3.7109375" style="2" customWidth="1"/>
    <col min="13571" max="13571" width="5.7109375" style="2" customWidth="1"/>
    <col min="13572" max="13572" width="30.42578125" style="2" customWidth="1"/>
    <col min="13573" max="13577" width="9.140625" style="2"/>
    <col min="13578" max="13578" width="13.28515625" style="2" customWidth="1"/>
    <col min="13579" max="13579" width="23.140625" style="2" customWidth="1"/>
    <col min="13580" max="13825" width="9.140625" style="2"/>
    <col min="13826" max="13826" width="3.7109375" style="2" customWidth="1"/>
    <col min="13827" max="13827" width="5.7109375" style="2" customWidth="1"/>
    <col min="13828" max="13828" width="30.42578125" style="2" customWidth="1"/>
    <col min="13829" max="13833" width="9.140625" style="2"/>
    <col min="13834" max="13834" width="13.28515625" style="2" customWidth="1"/>
    <col min="13835" max="13835" width="23.140625" style="2" customWidth="1"/>
    <col min="13836" max="14081" width="9.140625" style="2"/>
    <col min="14082" max="14082" width="3.7109375" style="2" customWidth="1"/>
    <col min="14083" max="14083" width="5.7109375" style="2" customWidth="1"/>
    <col min="14084" max="14084" width="30.42578125" style="2" customWidth="1"/>
    <col min="14085" max="14089" width="9.140625" style="2"/>
    <col min="14090" max="14090" width="13.28515625" style="2" customWidth="1"/>
    <col min="14091" max="14091" width="23.140625" style="2" customWidth="1"/>
    <col min="14092" max="14337" width="9.140625" style="2"/>
    <col min="14338" max="14338" width="3.7109375" style="2" customWidth="1"/>
    <col min="14339" max="14339" width="5.7109375" style="2" customWidth="1"/>
    <col min="14340" max="14340" width="30.42578125" style="2" customWidth="1"/>
    <col min="14341" max="14345" width="9.140625" style="2"/>
    <col min="14346" max="14346" width="13.28515625" style="2" customWidth="1"/>
    <col min="14347" max="14347" width="23.140625" style="2" customWidth="1"/>
    <col min="14348" max="14593" width="9.140625" style="2"/>
    <col min="14594" max="14594" width="3.7109375" style="2" customWidth="1"/>
    <col min="14595" max="14595" width="5.7109375" style="2" customWidth="1"/>
    <col min="14596" max="14596" width="30.42578125" style="2" customWidth="1"/>
    <col min="14597" max="14601" width="9.140625" style="2"/>
    <col min="14602" max="14602" width="13.28515625" style="2" customWidth="1"/>
    <col min="14603" max="14603" width="23.140625" style="2" customWidth="1"/>
    <col min="14604" max="14849" width="9.140625" style="2"/>
    <col min="14850" max="14850" width="3.7109375" style="2" customWidth="1"/>
    <col min="14851" max="14851" width="5.7109375" style="2" customWidth="1"/>
    <col min="14852" max="14852" width="30.42578125" style="2" customWidth="1"/>
    <col min="14853" max="14857" width="9.140625" style="2"/>
    <col min="14858" max="14858" width="13.28515625" style="2" customWidth="1"/>
    <col min="14859" max="14859" width="23.140625" style="2" customWidth="1"/>
    <col min="14860" max="15105" width="9.140625" style="2"/>
    <col min="15106" max="15106" width="3.7109375" style="2" customWidth="1"/>
    <col min="15107" max="15107" width="5.7109375" style="2" customWidth="1"/>
    <col min="15108" max="15108" width="30.42578125" style="2" customWidth="1"/>
    <col min="15109" max="15113" width="9.140625" style="2"/>
    <col min="15114" max="15114" width="13.28515625" style="2" customWidth="1"/>
    <col min="15115" max="15115" width="23.140625" style="2" customWidth="1"/>
    <col min="15116" max="15361" width="9.140625" style="2"/>
    <col min="15362" max="15362" width="3.7109375" style="2" customWidth="1"/>
    <col min="15363" max="15363" width="5.7109375" style="2" customWidth="1"/>
    <col min="15364" max="15364" width="30.42578125" style="2" customWidth="1"/>
    <col min="15365" max="15369" width="9.140625" style="2"/>
    <col min="15370" max="15370" width="13.28515625" style="2" customWidth="1"/>
    <col min="15371" max="15371" width="23.140625" style="2" customWidth="1"/>
    <col min="15372" max="15617" width="9.140625" style="2"/>
    <col min="15618" max="15618" width="3.7109375" style="2" customWidth="1"/>
    <col min="15619" max="15619" width="5.7109375" style="2" customWidth="1"/>
    <col min="15620" max="15620" width="30.42578125" style="2" customWidth="1"/>
    <col min="15621" max="15625" width="9.140625" style="2"/>
    <col min="15626" max="15626" width="13.28515625" style="2" customWidth="1"/>
    <col min="15627" max="15627" width="23.140625" style="2" customWidth="1"/>
    <col min="15628" max="15873" width="9.140625" style="2"/>
    <col min="15874" max="15874" width="3.7109375" style="2" customWidth="1"/>
    <col min="15875" max="15875" width="5.7109375" style="2" customWidth="1"/>
    <col min="15876" max="15876" width="30.42578125" style="2" customWidth="1"/>
    <col min="15877" max="15881" width="9.140625" style="2"/>
    <col min="15882" max="15882" width="13.28515625" style="2" customWidth="1"/>
    <col min="15883" max="15883" width="23.140625" style="2" customWidth="1"/>
    <col min="15884" max="16129" width="9.140625" style="2"/>
    <col min="16130" max="16130" width="3.7109375" style="2" customWidth="1"/>
    <col min="16131" max="16131" width="5.7109375" style="2" customWidth="1"/>
    <col min="16132" max="16132" width="30.42578125" style="2" customWidth="1"/>
    <col min="16133" max="16137" width="9.140625" style="2"/>
    <col min="16138" max="16138" width="13.28515625" style="2" customWidth="1"/>
    <col min="16139" max="16139" width="23.140625" style="2" customWidth="1"/>
    <col min="16140" max="16384" width="9.140625" style="2"/>
  </cols>
  <sheetData>
    <row r="1" spans="1:9" ht="27.75">
      <c r="A1" s="2" t="s">
        <v>181</v>
      </c>
      <c r="B1" s="1" t="s">
        <v>0</v>
      </c>
      <c r="C1" s="1"/>
      <c r="D1" s="1"/>
      <c r="E1" s="1"/>
      <c r="F1" s="1"/>
      <c r="G1" s="1"/>
      <c r="H1" s="1"/>
      <c r="I1" s="1"/>
    </row>
    <row r="2" spans="1:9" s="6" customFormat="1">
      <c r="A2" s="21" t="s">
        <v>1</v>
      </c>
      <c r="B2" s="10" t="s">
        <v>2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182</v>
      </c>
      <c r="I2" s="10" t="s">
        <v>7</v>
      </c>
    </row>
    <row r="3" spans="1:9" s="6" customFormat="1">
      <c r="A3" s="21">
        <v>1</v>
      </c>
      <c r="B3" s="22" t="str">
        <f>'[1]SCORE INPUT'!C73</f>
        <v>Cory Coffey</v>
      </c>
      <c r="C3" s="23" t="str">
        <f>'[1]SCORE INPUT'!C74</f>
        <v>Gabe Cassie</v>
      </c>
      <c r="D3" s="23" t="str">
        <f>'[1]SCORE INPUT'!D74</f>
        <v>Wyandotte</v>
      </c>
      <c r="E3" s="10">
        <f>SUM('[1]SCORE INPUT'!E73,'[1]SCORE INPUT'!E74)</f>
        <v>464</v>
      </c>
      <c r="F3" s="10">
        <f>SUM('[1]SCORE INPUT'!F73,'[1]SCORE INPUT'!F74)</f>
        <v>467</v>
      </c>
      <c r="G3" s="10">
        <f>SUM('[1]SCORE INPUT'!G73,'[1]SCORE INPUT'!G74)</f>
        <v>435</v>
      </c>
      <c r="H3" s="10">
        <f>SUM('[1]SCORE INPUT'!H73,'[1]SCORE INPUT'!H74)</f>
        <v>399</v>
      </c>
      <c r="I3" s="10">
        <f t="shared" ref="I3:I46" si="0">SUM(E3:H3)</f>
        <v>1765</v>
      </c>
    </row>
    <row r="4" spans="1:9" s="6" customFormat="1">
      <c r="A4" s="21">
        <v>2</v>
      </c>
      <c r="B4" s="23" t="str">
        <f>'[1]SCORE INPUT'!C13</f>
        <v>Cody Johnston</v>
      </c>
      <c r="C4" s="23" t="str">
        <f>'[1]SCORE INPUT'!C14</f>
        <v>Bret Hancock</v>
      </c>
      <c r="D4" s="23" t="str">
        <f>'[1]SCORE INPUT'!D14</f>
        <v>Sandusky</v>
      </c>
      <c r="E4" s="10">
        <f>SUM('[1]SCORE INPUT'!E13,'[1]SCORE INPUT'!E14)</f>
        <v>436</v>
      </c>
      <c r="F4" s="10">
        <f>SUM('[1]SCORE INPUT'!F13,'[1]SCORE INPUT'!F14)</f>
        <v>420</v>
      </c>
      <c r="G4" s="10">
        <f>SUM('[1]SCORE INPUT'!G13,'[1]SCORE INPUT'!G14)</f>
        <v>461</v>
      </c>
      <c r="H4" s="10">
        <f>SUM('[1]SCORE INPUT'!H13,'[1]SCORE INPUT'!H14)</f>
        <v>448</v>
      </c>
      <c r="I4" s="10">
        <f t="shared" si="0"/>
        <v>1765</v>
      </c>
    </row>
    <row r="5" spans="1:9" s="6" customFormat="1">
      <c r="A5" s="21">
        <v>3</v>
      </c>
      <c r="B5" s="22" t="str">
        <f>'[1]SCORE INPUT'!C45</f>
        <v>Rodney Hoover</v>
      </c>
      <c r="C5" s="23" t="str">
        <f>'[1]SCORE INPUT'!C46</f>
        <v>Brandon Kreiner</v>
      </c>
      <c r="D5" s="23" t="str">
        <f>'[1]SCORE INPUT'!D46</f>
        <v>Davison</v>
      </c>
      <c r="E5" s="10">
        <f>SUM('[1]SCORE INPUT'!E45,'[1]SCORE INPUT'!E46)</f>
        <v>444</v>
      </c>
      <c r="F5" s="10">
        <f>SUM('[1]SCORE INPUT'!F45,'[1]SCORE INPUT'!F46)</f>
        <v>452</v>
      </c>
      <c r="G5" s="10">
        <f>SUM('[1]SCORE INPUT'!G45,'[1]SCORE INPUT'!G46)</f>
        <v>411</v>
      </c>
      <c r="H5" s="10">
        <f>SUM('[1]SCORE INPUT'!H45,'[1]SCORE INPUT'!H46)</f>
        <v>437</v>
      </c>
      <c r="I5" s="10">
        <f t="shared" si="0"/>
        <v>1744</v>
      </c>
    </row>
    <row r="6" spans="1:9" s="6" customFormat="1">
      <c r="A6" s="21">
        <v>4</v>
      </c>
      <c r="B6" s="23" t="str">
        <f>'[1]SCORE INPUT'!C9</f>
        <v>Milton Gibson III</v>
      </c>
      <c r="C6" s="22" t="str">
        <f>'[1]SCORE INPUT'!C10</f>
        <v>Jordan Bair</v>
      </c>
      <c r="D6" s="22" t="str">
        <f>'[1]SCORE INPUT'!D10</f>
        <v>Carman-Ainsworth</v>
      </c>
      <c r="E6" s="10">
        <f>SUM('[1]SCORE INPUT'!E9,'[1]SCORE INPUT'!E10)</f>
        <v>355</v>
      </c>
      <c r="F6" s="10">
        <f>SUM('[1]SCORE INPUT'!F9,'[1]SCORE INPUT'!F10)</f>
        <v>459</v>
      </c>
      <c r="G6" s="10">
        <f>SUM('[1]SCORE INPUT'!G9,'[1]SCORE INPUT'!G10)</f>
        <v>440</v>
      </c>
      <c r="H6" s="10">
        <f>SUM('[1]SCORE INPUT'!H9,'[1]SCORE INPUT'!H10)</f>
        <v>450</v>
      </c>
      <c r="I6" s="10">
        <f t="shared" si="0"/>
        <v>1704</v>
      </c>
    </row>
    <row r="7" spans="1:9" s="6" customFormat="1">
      <c r="A7" s="21">
        <v>5</v>
      </c>
      <c r="B7" s="23" t="str">
        <f>'[1]SCORE INPUT'!C65</f>
        <v>Devin Chalifour</v>
      </c>
      <c r="C7" s="23" t="str">
        <f>'[1]SCORE INPUT'!C66</f>
        <v>Brent Calhoun</v>
      </c>
      <c r="D7" s="23" t="str">
        <f>'[1]SCORE INPUT'!D66</f>
        <v>Wyandotte</v>
      </c>
      <c r="E7" s="10">
        <f>SUM('[1]SCORE INPUT'!E66,'[1]SCORE INPUT'!E65)</f>
        <v>402</v>
      </c>
      <c r="F7" s="10">
        <f>SUM('[1]SCORE INPUT'!F66,'[1]SCORE INPUT'!F65)</f>
        <v>380</v>
      </c>
      <c r="G7" s="10">
        <f>SUM('[1]SCORE INPUT'!G66,'[1]SCORE INPUT'!G65)</f>
        <v>422</v>
      </c>
      <c r="H7" s="10">
        <f>SUM('[1]SCORE INPUT'!H66,'[1]SCORE INPUT'!H65)</f>
        <v>460</v>
      </c>
      <c r="I7" s="10">
        <f t="shared" si="0"/>
        <v>1664</v>
      </c>
    </row>
    <row r="8" spans="1:9" s="6" customFormat="1">
      <c r="A8" s="21">
        <v>6</v>
      </c>
      <c r="B8" s="22" t="str">
        <f>'[1]SCORE INPUT'!C37</f>
        <v>Kyle McGrath</v>
      </c>
      <c r="C8" s="23" t="str">
        <f>'[1]SCORE INPUT'!C38</f>
        <v>Dillon McArthur</v>
      </c>
      <c r="D8" s="23" t="str">
        <f>'[1]SCORE INPUT'!D38</f>
        <v>Davison</v>
      </c>
      <c r="E8" s="10">
        <f>SUM('[1]SCORE INPUT'!E37,'[1]SCORE INPUT'!E38)</f>
        <v>418</v>
      </c>
      <c r="F8" s="10">
        <f>SUM('[1]SCORE INPUT'!F37,'[1]SCORE INPUT'!F38)</f>
        <v>368</v>
      </c>
      <c r="G8" s="10">
        <f>SUM('[1]SCORE INPUT'!G37,'[1]SCORE INPUT'!G38)</f>
        <v>452</v>
      </c>
      <c r="H8" s="10">
        <f>SUM('[1]SCORE INPUT'!H37,'[1]SCORE INPUT'!H38)</f>
        <v>416</v>
      </c>
      <c r="I8" s="10">
        <f t="shared" si="0"/>
        <v>1654</v>
      </c>
    </row>
    <row r="9" spans="1:9" s="6" customFormat="1">
      <c r="A9" s="21">
        <v>7</v>
      </c>
      <c r="B9" s="23" t="str">
        <f>'[1]SCORE INPUT'!C39</f>
        <v>Chase Kaufman</v>
      </c>
      <c r="C9" s="23" t="str">
        <f>'[1]SCORE INPUT'!C40</f>
        <v>Daniel Cole</v>
      </c>
      <c r="D9" s="23" t="str">
        <f>'[1]SCORE INPUT'!D40</f>
        <v>Swartz Creek</v>
      </c>
      <c r="E9" s="10">
        <f>SUM('[1]SCORE INPUT'!E40,'[1]SCORE INPUT'!E39)</f>
        <v>436</v>
      </c>
      <c r="F9" s="10">
        <f>SUM('[1]SCORE INPUT'!F40,'[1]SCORE INPUT'!F39)</f>
        <v>407</v>
      </c>
      <c r="G9" s="10">
        <f>SUM('[1]SCORE INPUT'!G40,'[1]SCORE INPUT'!G39)</f>
        <v>357</v>
      </c>
      <c r="H9" s="10">
        <f>SUM('[1]SCORE INPUT'!H40,'[1]SCORE INPUT'!H39)</f>
        <v>422</v>
      </c>
      <c r="I9" s="10">
        <f t="shared" si="0"/>
        <v>1622</v>
      </c>
    </row>
    <row r="10" spans="1:9" s="6" customFormat="1">
      <c r="A10" s="21">
        <v>8</v>
      </c>
      <c r="B10" s="22" t="str">
        <f>'[1]SCORE INPUT'!C7</f>
        <v>Robbie McKinnon</v>
      </c>
      <c r="C10" s="23" t="str">
        <f>'[1]SCORE INPUT'!C8</f>
        <v>Chad Birchmeier</v>
      </c>
      <c r="D10" s="23" t="str">
        <f>'[1]SCORE INPUT'!D8</f>
        <v>Birch Run</v>
      </c>
      <c r="E10" s="10">
        <f>SUM('[1]SCORE INPUT'!E8,'[1]SCORE INPUT'!E7)</f>
        <v>461</v>
      </c>
      <c r="F10" s="10">
        <f>SUM('[1]SCORE INPUT'!F8,'[1]SCORE INPUT'!F7)</f>
        <v>363</v>
      </c>
      <c r="G10" s="10">
        <f>SUM('[1]SCORE INPUT'!G8,'[1]SCORE INPUT'!G7)</f>
        <v>388</v>
      </c>
      <c r="H10" s="10">
        <f>SUM('[1]SCORE INPUT'!H8,'[1]SCORE INPUT'!H7)</f>
        <v>396</v>
      </c>
      <c r="I10" s="10">
        <f t="shared" si="0"/>
        <v>1608</v>
      </c>
    </row>
    <row r="11" spans="1:9" s="6" customFormat="1">
      <c r="A11" s="21">
        <v>9</v>
      </c>
      <c r="B11" s="22" t="str">
        <f>'[1]SCORE INPUT'!C15</f>
        <v>Kameron Mack</v>
      </c>
      <c r="C11" s="23" t="str">
        <f>'[1]SCORE INPUT'!C16</f>
        <v>Mateo Zuniga</v>
      </c>
      <c r="D11" s="23" t="str">
        <f>'[1]SCORE INPUT'!D16</f>
        <v>Birch Run</v>
      </c>
      <c r="E11" s="10">
        <f>SUM('[1]SCORE INPUT'!E16,'[1]SCORE INPUT'!E15)</f>
        <v>430</v>
      </c>
      <c r="F11" s="10">
        <f>SUM('[1]SCORE INPUT'!F16,'[1]SCORE INPUT'!F15)</f>
        <v>424</v>
      </c>
      <c r="G11" s="10">
        <f>SUM('[1]SCORE INPUT'!G16,'[1]SCORE INPUT'!G15)</f>
        <v>333</v>
      </c>
      <c r="H11" s="10">
        <f>SUM('[1]SCORE INPUT'!H16,'[1]SCORE INPUT'!H15)</f>
        <v>405</v>
      </c>
      <c r="I11" s="10">
        <f t="shared" si="0"/>
        <v>1592</v>
      </c>
    </row>
    <row r="12" spans="1:9" s="6" customFormat="1">
      <c r="A12" s="21">
        <v>10</v>
      </c>
      <c r="B12" s="23" t="str">
        <f>'[1]SCORE INPUT'!C5</f>
        <v>Logan Hughes</v>
      </c>
      <c r="C12" s="23" t="str">
        <f>'[1]SCORE INPUT'!C6</f>
        <v>Brandon Hughes</v>
      </c>
      <c r="D12" s="23" t="str">
        <f>'[1]SCORE INPUT'!D6</f>
        <v>Sandusky</v>
      </c>
      <c r="E12" s="10">
        <f>SUM('[1]SCORE INPUT'!E5,'[1]SCORE INPUT'!E6)</f>
        <v>448</v>
      </c>
      <c r="F12" s="10">
        <f>SUM('[1]SCORE INPUT'!F5,'[1]SCORE INPUT'!F6)</f>
        <v>328</v>
      </c>
      <c r="G12" s="10">
        <f>SUM('[1]SCORE INPUT'!G5,'[1]SCORE INPUT'!G6)</f>
        <v>430</v>
      </c>
      <c r="H12" s="10">
        <f>SUM('[1]SCORE INPUT'!H5,'[1]SCORE INPUT'!H6)</f>
        <v>381</v>
      </c>
      <c r="I12" s="10">
        <f t="shared" si="0"/>
        <v>1587</v>
      </c>
    </row>
    <row r="13" spans="1:9" s="6" customFormat="1">
      <c r="A13" s="21">
        <v>11</v>
      </c>
      <c r="B13" s="22" t="str">
        <f>'[1]SCORE INPUT'!C53</f>
        <v>Jacob Spishak</v>
      </c>
      <c r="C13" s="23" t="str">
        <f>'[1]SCORE INPUT'!C54</f>
        <v>Tyler Mayer</v>
      </c>
      <c r="D13" s="23" t="str">
        <f>'[1]SCORE INPUT'!D54</f>
        <v>Davison</v>
      </c>
      <c r="E13" s="10">
        <f>SUM('[1]SCORE INPUT'!E53,'[1]SCORE INPUT'!E54)</f>
        <v>374</v>
      </c>
      <c r="F13" s="10">
        <f>SUM('[1]SCORE INPUT'!F53,'[1]SCORE INPUT'!F54)</f>
        <v>353</v>
      </c>
      <c r="G13" s="10">
        <f>SUM('[1]SCORE INPUT'!G53,'[1]SCORE INPUT'!G54)</f>
        <v>437</v>
      </c>
      <c r="H13" s="10">
        <f>SUM('[1]SCORE INPUT'!H53,'[1]SCORE INPUT'!H54)</f>
        <v>412</v>
      </c>
      <c r="I13" s="10">
        <f t="shared" si="0"/>
        <v>1576</v>
      </c>
    </row>
    <row r="14" spans="1:9" s="6" customFormat="1" ht="13.5" thickBot="1">
      <c r="A14" s="24">
        <v>12</v>
      </c>
      <c r="B14" s="25" t="str">
        <f>'[1]SCORE INPUT'!C77</f>
        <v>Seth Reel</v>
      </c>
      <c r="C14" s="26" t="str">
        <f>'[1]SCORE INPUT'!C78</f>
        <v>Gavin Miles</v>
      </c>
      <c r="D14" s="26" t="str">
        <f>'[1]SCORE INPUT'!D78</f>
        <v>Flushing</v>
      </c>
      <c r="E14" s="27">
        <f>SUM('[1]SCORE INPUT'!E77,'[1]SCORE INPUT'!E78)</f>
        <v>380</v>
      </c>
      <c r="F14" s="27">
        <f>SUM('[1]SCORE INPUT'!F77,'[1]SCORE INPUT'!F78)</f>
        <v>460</v>
      </c>
      <c r="G14" s="27">
        <f>SUM('[1]SCORE INPUT'!G77,'[1]SCORE INPUT'!G78)</f>
        <v>392</v>
      </c>
      <c r="H14" s="27">
        <f>SUM('[1]SCORE INPUT'!H77,'[1]SCORE INPUT'!H78)</f>
        <v>323</v>
      </c>
      <c r="I14" s="27">
        <f t="shared" si="0"/>
        <v>1555</v>
      </c>
    </row>
    <row r="15" spans="1:9" s="6" customFormat="1" ht="13.5" thickTop="1">
      <c r="A15" s="28">
        <v>13</v>
      </c>
      <c r="B15" s="29" t="str">
        <f>'[1]SCORE INPUT'!C35</f>
        <v>Briley Robinson</v>
      </c>
      <c r="C15" s="30" t="str">
        <f>'[1]SCORE INPUT'!C36</f>
        <v>Kyle Langworthy</v>
      </c>
      <c r="D15" s="30" t="str">
        <f>'[1]SCORE INPUT'!D36</f>
        <v>Kearsley</v>
      </c>
      <c r="E15" s="13">
        <f>SUM('[1]SCORE INPUT'!E36,'[1]SCORE INPUT'!E35)</f>
        <v>421</v>
      </c>
      <c r="F15" s="13">
        <f>SUM('[1]SCORE INPUT'!F36,'[1]SCORE INPUT'!F35)</f>
        <v>378</v>
      </c>
      <c r="G15" s="13">
        <f>SUM('[1]SCORE INPUT'!G36,'[1]SCORE INPUT'!G35)</f>
        <v>380</v>
      </c>
      <c r="H15" s="13">
        <f>SUM('[1]SCORE INPUT'!H36,'[1]SCORE INPUT'!H35)</f>
        <v>349</v>
      </c>
      <c r="I15" s="13">
        <f t="shared" si="0"/>
        <v>1528</v>
      </c>
    </row>
    <row r="16" spans="1:9" s="6" customFormat="1">
      <c r="A16" s="21">
        <v>14</v>
      </c>
      <c r="B16" s="23" t="str">
        <f>'[1]SCORE INPUT'!C51</f>
        <v>Artie Emmendorfer</v>
      </c>
      <c r="C16" s="23" t="str">
        <f>'[1]SCORE INPUT'!C52</f>
        <v>Brennan Ulman</v>
      </c>
      <c r="D16" s="23" t="str">
        <f>'[1]SCORE INPUT'!D52</f>
        <v>Kearsley</v>
      </c>
      <c r="E16" s="10">
        <f>SUM('[1]SCORE INPUT'!E52,'[1]SCORE INPUT'!E51)</f>
        <v>325</v>
      </c>
      <c r="F16" s="10">
        <f>SUM('[1]SCORE INPUT'!F52,'[1]SCORE INPUT'!F51)</f>
        <v>429</v>
      </c>
      <c r="G16" s="10">
        <f>SUM('[1]SCORE INPUT'!G52,'[1]SCORE INPUT'!G51)</f>
        <v>390</v>
      </c>
      <c r="H16" s="10">
        <f>SUM('[1]SCORE INPUT'!H52,'[1]SCORE INPUT'!H51)</f>
        <v>357</v>
      </c>
      <c r="I16" s="10">
        <f t="shared" si="0"/>
        <v>1501</v>
      </c>
    </row>
    <row r="17" spans="1:9" s="6" customFormat="1">
      <c r="A17" s="21">
        <v>15</v>
      </c>
      <c r="B17" s="22" t="str">
        <f>'[1]SCORE INPUT'!C3</f>
        <v>Chasen Robinson</v>
      </c>
      <c r="C17" s="23" t="str">
        <f>'[1]SCORE INPUT'!C4</f>
        <v>Justin Todd</v>
      </c>
      <c r="D17" s="23" t="str">
        <f>'[1]SCORE INPUT'!D4</f>
        <v>Kearsley</v>
      </c>
      <c r="E17" s="10">
        <f>SUM('[1]SCORE INPUT'!E4,'[1]SCORE INPUT'!E3)</f>
        <v>390</v>
      </c>
      <c r="F17" s="10">
        <f>SUM('[1]SCORE INPUT'!F4,'[1]SCORE INPUT'!F3)</f>
        <v>404</v>
      </c>
      <c r="G17" s="10">
        <f>SUM('[1]SCORE INPUT'!G4,'[1]SCORE INPUT'!G3)</f>
        <v>365</v>
      </c>
      <c r="H17" s="10">
        <f>SUM('[1]SCORE INPUT'!H4,'[1]SCORE INPUT'!H3)</f>
        <v>341</v>
      </c>
      <c r="I17" s="10">
        <f t="shared" si="0"/>
        <v>1500</v>
      </c>
    </row>
    <row r="18" spans="1:9" s="6" customFormat="1">
      <c r="A18" s="21">
        <v>16</v>
      </c>
      <c r="B18" s="23" t="str">
        <f>'[1]SCORE INPUT'!C75</f>
        <v>Cameron Nelson</v>
      </c>
      <c r="C18" s="23" t="str">
        <f>'[1]SCORE INPUT'!C76</f>
        <v>Jacob Duplanty</v>
      </c>
      <c r="D18" s="23" t="str">
        <f>'[1]SCORE INPUT'!D76</f>
        <v>Mt. Morris</v>
      </c>
      <c r="E18" s="10">
        <f>SUM('[1]SCORE INPUT'!E76,'[1]SCORE INPUT'!E75)</f>
        <v>328</v>
      </c>
      <c r="F18" s="10">
        <f>SUM('[1]SCORE INPUT'!F76,'[1]SCORE INPUT'!F75)</f>
        <v>340</v>
      </c>
      <c r="G18" s="10">
        <f>SUM('[1]SCORE INPUT'!G76,'[1]SCORE INPUT'!G75)</f>
        <v>384</v>
      </c>
      <c r="H18" s="10">
        <f>SUM('[1]SCORE INPUT'!H76,'[1]SCORE INPUT'!H75)</f>
        <v>430</v>
      </c>
      <c r="I18" s="10">
        <f t="shared" si="0"/>
        <v>1482</v>
      </c>
    </row>
    <row r="19" spans="1:9" s="6" customFormat="1">
      <c r="A19" s="21">
        <v>17</v>
      </c>
      <c r="B19" s="23" t="str">
        <f>'[1]SCORE INPUT'!C47</f>
        <v>Cole Kaufman</v>
      </c>
      <c r="C19" s="23" t="str">
        <f>'[1]SCORE INPUT'!C48</f>
        <v>Jake Hutcheson</v>
      </c>
      <c r="D19" s="23" t="str">
        <f>'[1]SCORE INPUT'!D48</f>
        <v>Swartz Creek</v>
      </c>
      <c r="E19" s="10">
        <f>SUM('[1]SCORE INPUT'!E48,'[1]SCORE INPUT'!E47)</f>
        <v>414</v>
      </c>
      <c r="F19" s="10">
        <f>SUM('[1]SCORE INPUT'!F48,'[1]SCORE INPUT'!F47)</f>
        <v>333</v>
      </c>
      <c r="G19" s="10">
        <f>SUM('[1]SCORE INPUT'!G48,'[1]SCORE INPUT'!G47)</f>
        <v>367</v>
      </c>
      <c r="H19" s="10">
        <f>SUM('[1]SCORE INPUT'!H48,'[1]SCORE INPUT'!H47)</f>
        <v>355</v>
      </c>
      <c r="I19" s="10">
        <f t="shared" si="0"/>
        <v>1469</v>
      </c>
    </row>
    <row r="20" spans="1:9" s="6" customFormat="1">
      <c r="A20" s="21">
        <v>18</v>
      </c>
      <c r="B20" s="22" t="str">
        <f>'[1]SCORE INPUT'!C49</f>
        <v>Jacob Keiser</v>
      </c>
      <c r="C20" s="22" t="str">
        <f>'[1]SCORE INPUT'!C50</f>
        <v>Christian Shultz</v>
      </c>
      <c r="D20" s="22" t="str">
        <f>'[1]SCORE INPUT'!D50</f>
        <v>Wyandotte</v>
      </c>
      <c r="E20" s="10">
        <f>SUM('[1]SCORE INPUT'!E49,'[1]SCORE INPUT'!E50)</f>
        <v>292</v>
      </c>
      <c r="F20" s="10">
        <f>SUM('[1]SCORE INPUT'!F49,'[1]SCORE INPUT'!F50)</f>
        <v>381</v>
      </c>
      <c r="G20" s="10">
        <f>SUM('[1]SCORE INPUT'!G49,'[1]SCORE INPUT'!G50)</f>
        <v>370</v>
      </c>
      <c r="H20" s="10">
        <f>SUM('[1]SCORE INPUT'!H49,'[1]SCORE INPUT'!H50)</f>
        <v>419</v>
      </c>
      <c r="I20" s="10">
        <f t="shared" si="0"/>
        <v>1462</v>
      </c>
    </row>
    <row r="21" spans="1:9" s="6" customFormat="1">
      <c r="A21" s="21">
        <v>19</v>
      </c>
      <c r="B21" s="22" t="str">
        <f>'[1]SCORE INPUT'!C85</f>
        <v>Chase Fleming</v>
      </c>
      <c r="C21" s="23" t="str">
        <f>'[1]SCORE INPUT'!C86</f>
        <v>Ryan Hatfield</v>
      </c>
      <c r="D21" s="23" t="str">
        <f>'[1]SCORE INPUT'!D86</f>
        <v>Flushing</v>
      </c>
      <c r="E21" s="10">
        <f>SUM('[1]SCORE INPUT'!E85,'[1]SCORE INPUT'!E86)</f>
        <v>357</v>
      </c>
      <c r="F21" s="10">
        <f>SUM('[1]SCORE INPUT'!F85,'[1]SCORE INPUT'!F86)</f>
        <v>402</v>
      </c>
      <c r="G21" s="10">
        <f>SUM('[1]SCORE INPUT'!G85,'[1]SCORE INPUT'!G86)</f>
        <v>395</v>
      </c>
      <c r="H21" s="10">
        <f>SUM('[1]SCORE INPUT'!H85,'[1]SCORE INPUT'!H86)</f>
        <v>302</v>
      </c>
      <c r="I21" s="10">
        <f t="shared" si="0"/>
        <v>1456</v>
      </c>
    </row>
    <row r="22" spans="1:9" s="6" customFormat="1">
      <c r="A22" s="21">
        <v>20</v>
      </c>
      <c r="B22" s="22" t="str">
        <f>'[1]SCORE INPUT'!C27</f>
        <v>Jake Reid</v>
      </c>
      <c r="C22" s="23" t="str">
        <f>'[1]SCORE INPUT'!C28</f>
        <v>Seth Varner</v>
      </c>
      <c r="D22" s="23" t="str">
        <f>'[1]SCORE INPUT'!D28</f>
        <v>Kearsley</v>
      </c>
      <c r="E22" s="10">
        <f>SUM('[1]SCORE INPUT'!E28,'[1]SCORE INPUT'!E27)</f>
        <v>344</v>
      </c>
      <c r="F22" s="10">
        <f>SUM('[1]SCORE INPUT'!F28,'[1]SCORE INPUT'!F27)</f>
        <v>409</v>
      </c>
      <c r="G22" s="10">
        <f>SUM('[1]SCORE INPUT'!G28,'[1]SCORE INPUT'!G27)</f>
        <v>361</v>
      </c>
      <c r="H22" s="10">
        <f>SUM('[1]SCORE INPUT'!H28,'[1]SCORE INPUT'!H27)</f>
        <v>334</v>
      </c>
      <c r="I22" s="10">
        <f t="shared" si="0"/>
        <v>1448</v>
      </c>
    </row>
    <row r="23" spans="1:9" s="6" customFormat="1">
      <c r="A23" s="21">
        <v>21</v>
      </c>
      <c r="B23" s="23" t="str">
        <f>'[1]SCORE INPUT'!C79</f>
        <v>Vlad Craycraft</v>
      </c>
      <c r="C23" s="23" t="str">
        <f>'[1]SCORE INPUT'!C80</f>
        <v>Eddie Sanner</v>
      </c>
      <c r="D23" s="23" t="str">
        <f>'[1]SCORE INPUT'!D80</f>
        <v>Holly</v>
      </c>
      <c r="E23" s="10">
        <f>SUM('[1]SCORE INPUT'!E80,'[1]SCORE INPUT'!E79)</f>
        <v>317</v>
      </c>
      <c r="F23" s="10">
        <f>SUM('[1]SCORE INPUT'!F80,'[1]SCORE INPUT'!F79)</f>
        <v>357</v>
      </c>
      <c r="G23" s="10">
        <f>SUM('[1]SCORE INPUT'!G80,'[1]SCORE INPUT'!G79)</f>
        <v>449</v>
      </c>
      <c r="H23" s="10">
        <f>SUM('[1]SCORE INPUT'!H80,'[1]SCORE INPUT'!H79)</f>
        <v>324</v>
      </c>
      <c r="I23" s="10">
        <f t="shared" si="0"/>
        <v>1447</v>
      </c>
    </row>
    <row r="24" spans="1:9" s="6" customFormat="1">
      <c r="A24" s="21">
        <v>22</v>
      </c>
      <c r="B24" s="23" t="str">
        <f>'[1]SCORE INPUT'!C61</f>
        <v>Brandon Draga</v>
      </c>
      <c r="C24" s="23" t="str">
        <f>'[1]SCORE INPUT'!C62</f>
        <v>Miles Luebke</v>
      </c>
      <c r="D24" s="23" t="str">
        <f>'[1]SCORE INPUT'!D62</f>
        <v>Davison</v>
      </c>
      <c r="E24" s="10">
        <f>SUM('[1]SCORE INPUT'!E62,'[1]SCORE INPUT'!E61)</f>
        <v>344</v>
      </c>
      <c r="F24" s="10">
        <f>SUM('[1]SCORE INPUT'!F62,'[1]SCORE INPUT'!F61)</f>
        <v>338</v>
      </c>
      <c r="G24" s="10">
        <f>SUM('[1]SCORE INPUT'!G62,'[1]SCORE INPUT'!G61)</f>
        <v>327</v>
      </c>
      <c r="H24" s="10">
        <f>SUM('[1]SCORE INPUT'!H62,'[1]SCORE INPUT'!H61)</f>
        <v>423</v>
      </c>
      <c r="I24" s="10">
        <f t="shared" si="0"/>
        <v>1432</v>
      </c>
    </row>
    <row r="25" spans="1:9" s="6" customFormat="1">
      <c r="A25" s="21">
        <v>23</v>
      </c>
      <c r="B25" s="23" t="str">
        <f>'[1]SCORE INPUT'!C1</f>
        <v>Robbie Wheeler</v>
      </c>
      <c r="C25" s="23" t="str">
        <f>'[1]SCORE INPUT'!C2</f>
        <v>Mason Ancria</v>
      </c>
      <c r="D25" s="23" t="str">
        <f>'[1]SCORE INPUT'!D2</f>
        <v>Carman-Ainsworth</v>
      </c>
      <c r="E25" s="10">
        <f>SUM('[1]SCORE INPUT'!E1,'[1]SCORE INPUT'!E2)</f>
        <v>340</v>
      </c>
      <c r="F25" s="10">
        <f>SUM('[1]SCORE INPUT'!F1,'[1]SCORE INPUT'!F2)</f>
        <v>363</v>
      </c>
      <c r="G25" s="10">
        <f>SUM('[1]SCORE INPUT'!G1,'[1]SCORE INPUT'!G2)</f>
        <v>353</v>
      </c>
      <c r="H25" s="10">
        <f>SUM('[1]SCORE INPUT'!H1,'[1]SCORE INPUT'!H2)</f>
        <v>357</v>
      </c>
      <c r="I25" s="10">
        <f t="shared" si="0"/>
        <v>1413</v>
      </c>
    </row>
    <row r="26" spans="1:9" s="6" customFormat="1">
      <c r="A26" s="21">
        <v>24</v>
      </c>
      <c r="B26" s="23" t="str">
        <f>'[1]SCORE INPUT'!C69</f>
        <v>Dakota Pallas</v>
      </c>
      <c r="C26" s="23" t="str">
        <f>'[1]SCORE INPUT'!C70</f>
        <v>Trenton Pardy</v>
      </c>
      <c r="D26" s="23" t="str">
        <f>'[1]SCORE INPUT'!D70</f>
        <v>Sandusky</v>
      </c>
      <c r="E26" s="10">
        <f>SUM('[1]SCORE INPUT'!E70,'[1]SCORE INPUT'!E69)</f>
        <v>318</v>
      </c>
      <c r="F26" s="10">
        <f>SUM('[1]SCORE INPUT'!F70,'[1]SCORE INPUT'!F69)</f>
        <v>375</v>
      </c>
      <c r="G26" s="10">
        <f>SUM('[1]SCORE INPUT'!G70,'[1]SCORE INPUT'!G69)</f>
        <v>373</v>
      </c>
      <c r="H26" s="10">
        <f>SUM('[1]SCORE INPUT'!H70,'[1]SCORE INPUT'!H69)</f>
        <v>330</v>
      </c>
      <c r="I26" s="10">
        <f t="shared" si="0"/>
        <v>1396</v>
      </c>
    </row>
    <row r="27" spans="1:9" s="6" customFormat="1">
      <c r="A27" s="21">
        <v>25</v>
      </c>
      <c r="B27" s="22" t="str">
        <f>'[1]SCORE INPUT'!C23</f>
        <v>Branden Anderson</v>
      </c>
      <c r="C27" s="23" t="str">
        <f>'[1]SCORE INPUT'!C24</f>
        <v>Walker Drury</v>
      </c>
      <c r="D27" s="23" t="str">
        <f>'[1]SCORE INPUT'!D24</f>
        <v>Swartz Creek</v>
      </c>
      <c r="E27" s="10">
        <f>SUM('[1]SCORE INPUT'!E24,'[1]SCORE INPUT'!E23)</f>
        <v>343</v>
      </c>
      <c r="F27" s="10">
        <f>SUM('[1]SCORE INPUT'!F24,'[1]SCORE INPUT'!F23)</f>
        <v>309</v>
      </c>
      <c r="G27" s="10">
        <f>SUM('[1]SCORE INPUT'!G24,'[1]SCORE INPUT'!G23)</f>
        <v>449</v>
      </c>
      <c r="H27" s="10">
        <f>SUM('[1]SCORE INPUT'!H24,'[1]SCORE INPUT'!H23)</f>
        <v>279</v>
      </c>
      <c r="I27" s="10">
        <f t="shared" si="0"/>
        <v>1380</v>
      </c>
    </row>
    <row r="28" spans="1:9" s="6" customFormat="1">
      <c r="A28" s="21">
        <v>26</v>
      </c>
      <c r="B28" s="22" t="str">
        <f>'[1]SCORE INPUT'!C63</f>
        <v>Owen Hall</v>
      </c>
      <c r="C28" s="23" t="str">
        <f>'[1]SCORE INPUT'!C64</f>
        <v>Nolan McFarlin</v>
      </c>
      <c r="D28" s="23" t="str">
        <f>'[1]SCORE INPUT'!D64</f>
        <v>Swartz Creek</v>
      </c>
      <c r="E28" s="10">
        <f>SUM('[1]SCORE INPUT'!E63,'[1]SCORE INPUT'!E64)</f>
        <v>373</v>
      </c>
      <c r="F28" s="10">
        <f>SUM('[1]SCORE INPUT'!F63,'[1]SCORE INPUT'!F64)</f>
        <v>331</v>
      </c>
      <c r="G28" s="10">
        <f>SUM('[1]SCORE INPUT'!G63,'[1]SCORE INPUT'!G64)</f>
        <v>362</v>
      </c>
      <c r="H28" s="10">
        <f>SUM('[1]SCORE INPUT'!H63,'[1]SCORE INPUT'!H64)</f>
        <v>306</v>
      </c>
      <c r="I28" s="10">
        <f t="shared" si="0"/>
        <v>1372</v>
      </c>
    </row>
    <row r="29" spans="1:9" s="6" customFormat="1">
      <c r="A29" s="21">
        <v>27</v>
      </c>
      <c r="B29" s="23" t="str">
        <f>'[1]SCORE INPUT'!C17</f>
        <v>Tate Steinborn</v>
      </c>
      <c r="C29" s="23" t="str">
        <f>'[1]SCORE INPUT'!C18</f>
        <v>Braden Sovis</v>
      </c>
      <c r="D29" s="23" t="str">
        <f>'[1]SCORE INPUT'!D18</f>
        <v>New Lothrop</v>
      </c>
      <c r="E29" s="10">
        <f>SUM('[1]SCORE INPUT'!E17,'[1]SCORE INPUT'!E18)</f>
        <v>267</v>
      </c>
      <c r="F29" s="10">
        <f>SUM('[1]SCORE INPUT'!F17,'[1]SCORE INPUT'!F18)</f>
        <v>326</v>
      </c>
      <c r="G29" s="10">
        <f>SUM('[1]SCORE INPUT'!G17,'[1]SCORE INPUT'!G18)</f>
        <v>435</v>
      </c>
      <c r="H29" s="10">
        <f>SUM('[1]SCORE INPUT'!H17,'[1]SCORE INPUT'!H18)</f>
        <v>328</v>
      </c>
      <c r="I29" s="10">
        <f t="shared" si="0"/>
        <v>1356</v>
      </c>
    </row>
    <row r="30" spans="1:9" s="6" customFormat="1">
      <c r="A30" s="21">
        <v>28</v>
      </c>
      <c r="B30" s="22" t="str">
        <f>'[1]SCORE INPUT'!C31</f>
        <v>Max Murphy</v>
      </c>
      <c r="C30" s="23" t="str">
        <f>'[1]SCORE INPUT'!C32</f>
        <v>Logan Ridgon</v>
      </c>
      <c r="D30" s="23" t="str">
        <f>'[1]SCORE INPUT'!D32</f>
        <v>Swartz Creek</v>
      </c>
      <c r="E30" s="10">
        <f>SUM('[1]SCORE INPUT'!E32,'[1]SCORE INPUT'!E31)</f>
        <v>421</v>
      </c>
      <c r="F30" s="10">
        <f>SUM('[1]SCORE INPUT'!F32,'[1]SCORE INPUT'!F31)</f>
        <v>271</v>
      </c>
      <c r="G30" s="10">
        <f>SUM('[1]SCORE INPUT'!G32,'[1]SCORE INPUT'!G31)</f>
        <v>353</v>
      </c>
      <c r="H30" s="10">
        <f>SUM('[1]SCORE INPUT'!H32,'[1]SCORE INPUT'!H31)</f>
        <v>298</v>
      </c>
      <c r="I30" s="10">
        <f t="shared" si="0"/>
        <v>1343</v>
      </c>
    </row>
    <row r="31" spans="1:9" s="6" customFormat="1">
      <c r="A31" s="21">
        <v>29</v>
      </c>
      <c r="B31" s="23" t="str">
        <f>'[1]SCORE INPUT'!C83</f>
        <v>Johnathon Husocki</v>
      </c>
      <c r="C31" s="23" t="str">
        <f>'[1]SCORE INPUT'!C84</f>
        <v>Nathan Naminski</v>
      </c>
      <c r="D31" s="23" t="str">
        <f>'[1]SCORE INPUT'!D84</f>
        <v>Mt. Morris</v>
      </c>
      <c r="E31" s="10">
        <f>SUM('[1]SCORE INPUT'!E84,'[1]SCORE INPUT'!E83)</f>
        <v>344</v>
      </c>
      <c r="F31" s="10">
        <f>SUM('[1]SCORE INPUT'!F84,'[1]SCORE INPUT'!F83)</f>
        <v>324</v>
      </c>
      <c r="G31" s="10">
        <f>SUM('[1]SCORE INPUT'!G84,'[1]SCORE INPUT'!G83)</f>
        <v>319</v>
      </c>
      <c r="H31" s="10">
        <f>SUM('[1]SCORE INPUT'!H84,'[1]SCORE INPUT'!H83)</f>
        <v>355</v>
      </c>
      <c r="I31" s="10">
        <f t="shared" si="0"/>
        <v>1342</v>
      </c>
    </row>
    <row r="32" spans="1:9" s="6" customFormat="1">
      <c r="A32" s="21">
        <v>30</v>
      </c>
      <c r="B32" s="23" t="str">
        <f>'[1]SCORE INPUT'!C43</f>
        <v>Dylan Phelps</v>
      </c>
      <c r="C32" s="23" t="str">
        <f>'[1]SCORE INPUT'!C44</f>
        <v>Stephen Botos</v>
      </c>
      <c r="D32" s="23" t="str">
        <f>'[1]SCORE INPUT'!D44</f>
        <v>Kearsley</v>
      </c>
      <c r="E32" s="10">
        <f>SUM('[1]SCORE INPUT'!E44,'[1]SCORE INPUT'!E43)</f>
        <v>333</v>
      </c>
      <c r="F32" s="10">
        <f>SUM('[1]SCORE INPUT'!F44,'[1]SCORE INPUT'!F43)</f>
        <v>334</v>
      </c>
      <c r="G32" s="10">
        <f>SUM('[1]SCORE INPUT'!G44,'[1]SCORE INPUT'!G43)</f>
        <v>336</v>
      </c>
      <c r="H32" s="10">
        <f>SUM('[1]SCORE INPUT'!H44,'[1]SCORE INPUT'!H43)</f>
        <v>338</v>
      </c>
      <c r="I32" s="10">
        <f t="shared" si="0"/>
        <v>1341</v>
      </c>
    </row>
    <row r="33" spans="1:9" s="6" customFormat="1">
      <c r="A33" s="21">
        <v>31</v>
      </c>
      <c r="B33" s="23" t="str">
        <f>'[1]SCORE INPUT'!C57</f>
        <v>Alex Keith</v>
      </c>
      <c r="C33" s="23" t="str">
        <f>'[1]SCORE INPUT'!C58</f>
        <v>Austin Mercord</v>
      </c>
      <c r="D33" s="23" t="str">
        <f>'[1]SCORE INPUT'!D58</f>
        <v>Fenton</v>
      </c>
      <c r="E33" s="10">
        <f>SUM('[1]SCORE INPUT'!E57,'[1]SCORE INPUT'!E58)</f>
        <v>360</v>
      </c>
      <c r="F33" s="10">
        <f>SUM('[1]SCORE INPUT'!F57,'[1]SCORE INPUT'!F58)</f>
        <v>297</v>
      </c>
      <c r="G33" s="10">
        <f>SUM('[1]SCORE INPUT'!G57,'[1]SCORE INPUT'!G58)</f>
        <v>343</v>
      </c>
      <c r="H33" s="10">
        <f>SUM('[1]SCORE INPUT'!H57,'[1]SCORE INPUT'!H58)</f>
        <v>313</v>
      </c>
      <c r="I33" s="10">
        <f t="shared" si="0"/>
        <v>1313</v>
      </c>
    </row>
    <row r="34" spans="1:9" s="6" customFormat="1">
      <c r="A34" s="21">
        <v>32</v>
      </c>
      <c r="B34" s="22" t="str">
        <f>'[1]SCORE INPUT'!C71</f>
        <v>Logan Morton</v>
      </c>
      <c r="C34" s="23" t="str">
        <f>'[1]SCORE INPUT'!C72</f>
        <v>Justin Defoe</v>
      </c>
      <c r="D34" s="23" t="str">
        <f>'[1]SCORE INPUT'!D72</f>
        <v>Swartz Creek</v>
      </c>
      <c r="E34" s="10">
        <f>SUM('[1]SCORE INPUT'!E72,'[1]SCORE INPUT'!E71)</f>
        <v>360</v>
      </c>
      <c r="F34" s="10">
        <f>SUM('[1]SCORE INPUT'!F72,'[1]SCORE INPUT'!F71)</f>
        <v>312</v>
      </c>
      <c r="G34" s="10">
        <f>SUM('[1]SCORE INPUT'!G72,'[1]SCORE INPUT'!G71)</f>
        <v>270</v>
      </c>
      <c r="H34" s="10">
        <f>SUM('[1]SCORE INPUT'!H72,'[1]SCORE INPUT'!H71)</f>
        <v>359</v>
      </c>
      <c r="I34" s="10">
        <f t="shared" si="0"/>
        <v>1301</v>
      </c>
    </row>
    <row r="35" spans="1:9" s="6" customFormat="1">
      <c r="A35" s="21">
        <v>33</v>
      </c>
      <c r="B35" s="22" t="str">
        <f>'[1]SCORE INPUT'!C11</f>
        <v>Nathan Maxwell</v>
      </c>
      <c r="C35" s="23" t="str">
        <f>'[1]SCORE INPUT'!C12</f>
        <v>Jacob Brode</v>
      </c>
      <c r="D35" s="23" t="str">
        <f>'[1]SCORE INPUT'!D12</f>
        <v>Kearsley</v>
      </c>
      <c r="E35" s="10">
        <f>SUM('[1]SCORE INPUT'!E12,'[1]SCORE INPUT'!E11)</f>
        <v>249</v>
      </c>
      <c r="F35" s="10">
        <f>SUM('[1]SCORE INPUT'!F12,'[1]SCORE INPUT'!F11)</f>
        <v>424</v>
      </c>
      <c r="G35" s="10">
        <f>SUM('[1]SCORE INPUT'!G12,'[1]SCORE INPUT'!G11)</f>
        <v>309</v>
      </c>
      <c r="H35" s="10">
        <f>SUM('[1]SCORE INPUT'!H12,'[1]SCORE INPUT'!H11)</f>
        <v>304</v>
      </c>
      <c r="I35" s="10">
        <f t="shared" si="0"/>
        <v>1286</v>
      </c>
    </row>
    <row r="36" spans="1:9" s="6" customFormat="1">
      <c r="A36" s="21">
        <v>34</v>
      </c>
      <c r="B36" s="23" t="str">
        <f>'[1]SCORE INPUT'!C87</f>
        <v>Braden Wilson</v>
      </c>
      <c r="C36" s="23" t="str">
        <f>'[1]SCORE INPUT'!C88</f>
        <v>Hunter Wilson</v>
      </c>
      <c r="D36" s="23" t="str">
        <f>'[1]SCORE INPUT'!D88</f>
        <v>Holly</v>
      </c>
      <c r="E36" s="10">
        <f>SUM('[1]SCORE INPUT'!E88,'[1]SCORE INPUT'!E87)</f>
        <v>305</v>
      </c>
      <c r="F36" s="10">
        <f>SUM('[1]SCORE INPUT'!F88,'[1]SCORE INPUT'!F87)</f>
        <v>299</v>
      </c>
      <c r="G36" s="10">
        <f>SUM('[1]SCORE INPUT'!G88,'[1]SCORE INPUT'!G87)</f>
        <v>328</v>
      </c>
      <c r="H36" s="10">
        <f>SUM('[1]SCORE INPUT'!H88,'[1]SCORE INPUT'!H87)</f>
        <v>295</v>
      </c>
      <c r="I36" s="10">
        <f t="shared" si="0"/>
        <v>1227</v>
      </c>
    </row>
    <row r="37" spans="1:9" s="6" customFormat="1">
      <c r="A37" s="21">
        <v>35</v>
      </c>
      <c r="B37" s="22" t="str">
        <f>'[1]SCORE INPUT'!C41</f>
        <v>Monique Ragland</v>
      </c>
      <c r="C37" s="23" t="str">
        <f>'[1]SCORE INPUT'!C42</f>
        <v>Kass Lewis</v>
      </c>
      <c r="D37" s="23" t="str">
        <f>'[1]SCORE INPUT'!D42</f>
        <v>Beecher</v>
      </c>
      <c r="E37" s="10">
        <f>SUM('[1]SCORE INPUT'!E41,'[1]SCORE INPUT'!E42)</f>
        <v>313</v>
      </c>
      <c r="F37" s="10">
        <f>SUM('[1]SCORE INPUT'!F41,'[1]SCORE INPUT'!F42)</f>
        <v>267</v>
      </c>
      <c r="G37" s="10">
        <f>SUM('[1]SCORE INPUT'!G41,'[1]SCORE INPUT'!G42)</f>
        <v>287</v>
      </c>
      <c r="H37" s="10">
        <f>SUM('[1]SCORE INPUT'!H41,'[1]SCORE INPUT'!H42)</f>
        <v>360</v>
      </c>
      <c r="I37" s="10">
        <f t="shared" si="0"/>
        <v>1227</v>
      </c>
    </row>
    <row r="38" spans="1:9" s="6" customFormat="1">
      <c r="A38" s="21">
        <v>36</v>
      </c>
      <c r="B38" s="22" t="str">
        <f>'[1]SCORE INPUT'!C55</f>
        <v>Chandon Blouin</v>
      </c>
      <c r="C38" s="23" t="str">
        <f>'[1]SCORE INPUT'!C56</f>
        <v>Aidan Byrne</v>
      </c>
      <c r="D38" s="23" t="str">
        <f>'[1]SCORE INPUT'!D56</f>
        <v>Swartz Creek</v>
      </c>
      <c r="E38" s="10">
        <f>SUM('[1]SCORE INPUT'!E56,'[1]SCORE INPUT'!E55)</f>
        <v>344</v>
      </c>
      <c r="F38" s="10">
        <f>SUM('[1]SCORE INPUT'!F56,'[1]SCORE INPUT'!F55)</f>
        <v>300</v>
      </c>
      <c r="G38" s="10">
        <f>SUM('[1]SCORE INPUT'!G56,'[1]SCORE INPUT'!G55)</f>
        <v>278</v>
      </c>
      <c r="H38" s="10">
        <f>SUM('[1]SCORE INPUT'!H56,'[1]SCORE INPUT'!H55)</f>
        <v>283</v>
      </c>
      <c r="I38" s="10">
        <f t="shared" si="0"/>
        <v>1205</v>
      </c>
    </row>
    <row r="39" spans="1:9" s="6" customFormat="1">
      <c r="A39" s="21">
        <v>37</v>
      </c>
      <c r="B39" s="23" t="str">
        <f>'[1]SCORE INPUT'!C33</f>
        <v>Quentin Taylor</v>
      </c>
      <c r="C39" s="23" t="str">
        <f>'[1]SCORE INPUT'!C34</f>
        <v>Brad Johnson</v>
      </c>
      <c r="D39" s="23" t="str">
        <f>'[1]SCORE INPUT'!D34</f>
        <v>New Lothrop</v>
      </c>
      <c r="E39" s="10">
        <f>SUM('[1]SCORE INPUT'!E33,'[1]SCORE INPUT'!E34)</f>
        <v>247</v>
      </c>
      <c r="F39" s="10">
        <f>SUM('[1]SCORE INPUT'!F33,'[1]SCORE INPUT'!F34)</f>
        <v>368</v>
      </c>
      <c r="G39" s="10">
        <f>SUM('[1]SCORE INPUT'!G33,'[1]SCORE INPUT'!G34)</f>
        <v>265</v>
      </c>
      <c r="H39" s="10">
        <f>SUM('[1]SCORE INPUT'!H33,'[1]SCORE INPUT'!H34)</f>
        <v>297</v>
      </c>
      <c r="I39" s="10">
        <f t="shared" si="0"/>
        <v>1177</v>
      </c>
    </row>
    <row r="40" spans="1:9" s="6" customFormat="1">
      <c r="A40" s="21">
        <v>38</v>
      </c>
      <c r="B40" s="23" t="str">
        <f>'[1]SCORE INPUT'!C29</f>
        <v>Jared Jagotka</v>
      </c>
      <c r="C40" s="22" t="str">
        <f>'[1]SCORE INPUT'!C30</f>
        <v>Lucas Smith</v>
      </c>
      <c r="D40" s="22" t="str">
        <f>'[1]SCORE INPUT'!D30</f>
        <v>Sandusky</v>
      </c>
      <c r="E40" s="10">
        <f>SUM('[1]SCORE INPUT'!E29,'[1]SCORE INPUT'!E30)</f>
        <v>294</v>
      </c>
      <c r="F40" s="10">
        <f>SUM('[1]SCORE INPUT'!F29,'[1]SCORE INPUT'!F30)</f>
        <v>309</v>
      </c>
      <c r="G40" s="10">
        <f>SUM('[1]SCORE INPUT'!G29,'[1]SCORE INPUT'!G30)</f>
        <v>280</v>
      </c>
      <c r="H40" s="10">
        <f>SUM('[1]SCORE INPUT'!H29,'[1]SCORE INPUT'!H30)</f>
        <v>289</v>
      </c>
      <c r="I40" s="10">
        <f t="shared" si="0"/>
        <v>1172</v>
      </c>
    </row>
    <row r="41" spans="1:9" s="6" customFormat="1">
      <c r="A41" s="21">
        <v>39</v>
      </c>
      <c r="B41" s="22" t="str">
        <f>'[1]SCORE INPUT'!C67</f>
        <v>Owen Gilliam</v>
      </c>
      <c r="C41" s="23" t="str">
        <f>'[1]SCORE INPUT'!C68</f>
        <v>Jake Warner</v>
      </c>
      <c r="D41" s="23" t="str">
        <f>'[1]SCORE INPUT'!D68</f>
        <v>Holly</v>
      </c>
      <c r="E41" s="10">
        <f>SUM('[1]SCORE INPUT'!E67,'[1]SCORE INPUT'!E68)</f>
        <v>261</v>
      </c>
      <c r="F41" s="10">
        <f>SUM('[1]SCORE INPUT'!F67,'[1]SCORE INPUT'!F68)</f>
        <v>258</v>
      </c>
      <c r="G41" s="10">
        <f>SUM('[1]SCORE INPUT'!G67,'[1]SCORE INPUT'!G68)</f>
        <v>320</v>
      </c>
      <c r="H41" s="10">
        <f>SUM('[1]SCORE INPUT'!H67,'[1]SCORE INPUT'!H68)</f>
        <v>317</v>
      </c>
      <c r="I41" s="10">
        <f t="shared" si="0"/>
        <v>1156</v>
      </c>
    </row>
    <row r="42" spans="1:9" s="6" customFormat="1">
      <c r="A42" s="21">
        <v>40</v>
      </c>
      <c r="B42" s="23" t="str">
        <f>'[1]SCORE INPUT'!C21</f>
        <v>Zachary Billot</v>
      </c>
      <c r="C42" s="23" t="str">
        <f>'[1]SCORE INPUT'!C22</f>
        <v>Adam Cahoon</v>
      </c>
      <c r="D42" s="23" t="str">
        <f>'[1]SCORE INPUT'!D22</f>
        <v>Sandusky</v>
      </c>
      <c r="E42" s="10">
        <f>SUM('[1]SCORE INPUT'!E21,'[1]SCORE INPUT'!E22)</f>
        <v>174</v>
      </c>
      <c r="F42" s="10">
        <f>SUM('[1]SCORE INPUT'!F21,'[1]SCORE INPUT'!F22)</f>
        <v>263</v>
      </c>
      <c r="G42" s="10">
        <f>SUM('[1]SCORE INPUT'!G21,'[1]SCORE INPUT'!G22)</f>
        <v>392</v>
      </c>
      <c r="H42" s="10">
        <f>SUM('[1]SCORE INPUT'!H21,'[1]SCORE INPUT'!H22)</f>
        <v>264</v>
      </c>
      <c r="I42" s="10">
        <f t="shared" si="0"/>
        <v>1093</v>
      </c>
    </row>
    <row r="43" spans="1:9" s="6" customFormat="1">
      <c r="A43" s="21">
        <v>41</v>
      </c>
      <c r="B43" s="22" t="str">
        <f>'[1]SCORE INPUT'!C59</f>
        <v>Jacob Jones</v>
      </c>
      <c r="C43" s="23" t="str">
        <f>'[1]SCORE INPUT'!C60</f>
        <v>Marcelles Keaton</v>
      </c>
      <c r="D43" s="23" t="str">
        <f>'[1]SCORE INPUT'!D60</f>
        <v>Kearsley</v>
      </c>
      <c r="E43" s="10">
        <f>SUM('[1]SCORE INPUT'!E60,'[1]SCORE INPUT'!E59)</f>
        <v>274</v>
      </c>
      <c r="F43" s="10">
        <f>SUM('[1]SCORE INPUT'!F60,'[1]SCORE INPUT'!F59)</f>
        <v>224</v>
      </c>
      <c r="G43" s="10">
        <f>SUM('[1]SCORE INPUT'!G60,'[1]SCORE INPUT'!G59)</f>
        <v>295</v>
      </c>
      <c r="H43" s="10">
        <f>SUM('[1]SCORE INPUT'!H60,'[1]SCORE INPUT'!H59)</f>
        <v>299</v>
      </c>
      <c r="I43" s="10">
        <f t="shared" si="0"/>
        <v>1092</v>
      </c>
    </row>
    <row r="44" spans="1:9" s="6" customFormat="1">
      <c r="A44" s="21">
        <v>42</v>
      </c>
      <c r="B44" s="22" t="str">
        <f>'[1]SCORE INPUT'!C19</f>
        <v>Jacob Rhodes</v>
      </c>
      <c r="C44" s="23" t="str">
        <f>'[1]SCORE INPUT'!C20</f>
        <v>Santana Carrasco</v>
      </c>
      <c r="D44" s="23" t="str">
        <f>'[1]SCORE INPUT'!D20</f>
        <v>Kearsley</v>
      </c>
      <c r="E44" s="10">
        <f>SUM('[1]SCORE INPUT'!E20,'[1]SCORE INPUT'!E19)</f>
        <v>231</v>
      </c>
      <c r="F44" s="10">
        <f>SUM('[1]SCORE INPUT'!F20,'[1]SCORE INPUT'!F19)</f>
        <v>243</v>
      </c>
      <c r="G44" s="10">
        <f>SUM('[1]SCORE INPUT'!G20,'[1]SCORE INPUT'!G19)</f>
        <v>384</v>
      </c>
      <c r="H44" s="10">
        <f>SUM('[1]SCORE INPUT'!H20,'[1]SCORE INPUT'!H19)</f>
        <v>217</v>
      </c>
      <c r="I44" s="10">
        <f t="shared" si="0"/>
        <v>1075</v>
      </c>
    </row>
    <row r="45" spans="1:9" s="6" customFormat="1">
      <c r="A45" s="21">
        <v>43</v>
      </c>
      <c r="B45" s="22" t="str">
        <f>'[1]SCORE INPUT'!C81</f>
        <v>Narondi Davis</v>
      </c>
      <c r="C45" s="23" t="str">
        <f>'[1]SCORE INPUT'!C82</f>
        <v>Mason Burt-English</v>
      </c>
      <c r="D45" s="23" t="str">
        <f>'[1]SCORE INPUT'!D82</f>
        <v>Swartz Creek</v>
      </c>
      <c r="E45" s="10">
        <f>SUM('[1]SCORE INPUT'!E82,'[1]SCORE INPUT'!E81)</f>
        <v>275</v>
      </c>
      <c r="F45" s="10">
        <f>SUM('[1]SCORE INPUT'!F82,'[1]SCORE INPUT'!F81)</f>
        <v>308</v>
      </c>
      <c r="G45" s="10">
        <f>SUM('[1]SCORE INPUT'!G82,'[1]SCORE INPUT'!G81)</f>
        <v>239</v>
      </c>
      <c r="H45" s="10">
        <f>SUM('[1]SCORE INPUT'!H82,'[1]SCORE INPUT'!H81)</f>
        <v>234</v>
      </c>
      <c r="I45" s="10">
        <f t="shared" si="0"/>
        <v>1056</v>
      </c>
    </row>
    <row r="46" spans="1:9" s="6" customFormat="1">
      <c r="A46" s="21">
        <v>44</v>
      </c>
      <c r="B46" s="23" t="str">
        <f>'[1]SCORE INPUT'!C25</f>
        <v>Harstan Ulanski</v>
      </c>
      <c r="C46" s="23" t="str">
        <f>'[1]SCORE INPUT'!C26</f>
        <v>Vauhn Filkins</v>
      </c>
      <c r="D46" s="23" t="str">
        <f>'[1]SCORE INPUT'!D26</f>
        <v>New Lothrop</v>
      </c>
      <c r="E46" s="10">
        <f>SUM('[1]SCORE INPUT'!E25,'[1]SCORE INPUT'!E26)</f>
        <v>270</v>
      </c>
      <c r="F46" s="10">
        <f>SUM('[1]SCORE INPUT'!F25,'[1]SCORE INPUT'!F26)</f>
        <v>274</v>
      </c>
      <c r="G46" s="10">
        <f>SUM('[1]SCORE INPUT'!G25,'[1]SCORE INPUT'!G26)</f>
        <v>225</v>
      </c>
      <c r="H46" s="10">
        <f>SUM('[1]SCORE INPUT'!H25,'[1]SCORE INPUT'!H26)</f>
        <v>239</v>
      </c>
      <c r="I46" s="10">
        <f t="shared" si="0"/>
        <v>1008</v>
      </c>
    </row>
    <row r="47" spans="1:9" s="6" customFormat="1"/>
    <row r="48" spans="1:9" s="6" customFormat="1"/>
    <row r="49" spans="2:4" s="6" customFormat="1"/>
    <row r="50" spans="2:4" s="6" customFormat="1"/>
    <row r="51" spans="2:4" ht="15">
      <c r="B51" s="31"/>
      <c r="D51" s="31"/>
    </row>
    <row r="52" spans="2:4" ht="15">
      <c r="B52" s="31"/>
      <c r="D52" s="31"/>
    </row>
    <row r="53" spans="2:4" ht="15">
      <c r="B53" s="31"/>
      <c r="D53" s="31"/>
    </row>
    <row r="54" spans="2:4" ht="15">
      <c r="B54" s="31"/>
      <c r="D54" s="31"/>
    </row>
    <row r="55" spans="2:4" ht="15">
      <c r="C55" s="31"/>
    </row>
    <row r="56" spans="2:4" ht="15">
      <c r="C56" s="31"/>
    </row>
    <row r="57" spans="2:4" ht="15">
      <c r="C57" s="31"/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workbookViewId="0">
      <selection activeCell="C10" sqref="C10"/>
    </sheetView>
  </sheetViews>
  <sheetFormatPr defaultRowHeight="12.75" customHeight="1"/>
  <cols>
    <col min="1" max="1" width="5.42578125" style="2" customWidth="1"/>
    <col min="2" max="2" width="18.28515625" style="32" customWidth="1"/>
    <col min="3" max="3" width="19.42578125" style="32" customWidth="1"/>
    <col min="4" max="4" width="17.85546875" style="32" customWidth="1"/>
    <col min="5" max="9" width="8.7109375" style="2" customWidth="1"/>
    <col min="10" max="10" width="13.28515625" style="2" customWidth="1"/>
    <col min="11" max="11" width="23.140625" style="2" customWidth="1"/>
    <col min="12" max="257" width="9.140625" style="2"/>
    <col min="258" max="258" width="3.7109375" style="2" customWidth="1"/>
    <col min="259" max="259" width="5.7109375" style="2" customWidth="1"/>
    <col min="260" max="260" width="30.42578125" style="2" customWidth="1"/>
    <col min="261" max="265" width="9.140625" style="2"/>
    <col min="266" max="266" width="13.28515625" style="2" customWidth="1"/>
    <col min="267" max="267" width="23.140625" style="2" customWidth="1"/>
    <col min="268" max="513" width="9.140625" style="2"/>
    <col min="514" max="514" width="3.7109375" style="2" customWidth="1"/>
    <col min="515" max="515" width="5.7109375" style="2" customWidth="1"/>
    <col min="516" max="516" width="30.42578125" style="2" customWidth="1"/>
    <col min="517" max="521" width="9.140625" style="2"/>
    <col min="522" max="522" width="13.28515625" style="2" customWidth="1"/>
    <col min="523" max="523" width="23.140625" style="2" customWidth="1"/>
    <col min="524" max="769" width="9.140625" style="2"/>
    <col min="770" max="770" width="3.7109375" style="2" customWidth="1"/>
    <col min="771" max="771" width="5.7109375" style="2" customWidth="1"/>
    <col min="772" max="772" width="30.42578125" style="2" customWidth="1"/>
    <col min="773" max="777" width="9.140625" style="2"/>
    <col min="778" max="778" width="13.28515625" style="2" customWidth="1"/>
    <col min="779" max="779" width="23.140625" style="2" customWidth="1"/>
    <col min="780" max="1025" width="9.140625" style="2"/>
    <col min="1026" max="1026" width="3.7109375" style="2" customWidth="1"/>
    <col min="1027" max="1027" width="5.7109375" style="2" customWidth="1"/>
    <col min="1028" max="1028" width="30.42578125" style="2" customWidth="1"/>
    <col min="1029" max="1033" width="9.140625" style="2"/>
    <col min="1034" max="1034" width="13.28515625" style="2" customWidth="1"/>
    <col min="1035" max="1035" width="23.140625" style="2" customWidth="1"/>
    <col min="1036" max="1281" width="9.140625" style="2"/>
    <col min="1282" max="1282" width="3.7109375" style="2" customWidth="1"/>
    <col min="1283" max="1283" width="5.7109375" style="2" customWidth="1"/>
    <col min="1284" max="1284" width="30.42578125" style="2" customWidth="1"/>
    <col min="1285" max="1289" width="9.140625" style="2"/>
    <col min="1290" max="1290" width="13.28515625" style="2" customWidth="1"/>
    <col min="1291" max="1291" width="23.140625" style="2" customWidth="1"/>
    <col min="1292" max="1537" width="9.140625" style="2"/>
    <col min="1538" max="1538" width="3.7109375" style="2" customWidth="1"/>
    <col min="1539" max="1539" width="5.7109375" style="2" customWidth="1"/>
    <col min="1540" max="1540" width="30.42578125" style="2" customWidth="1"/>
    <col min="1541" max="1545" width="9.140625" style="2"/>
    <col min="1546" max="1546" width="13.28515625" style="2" customWidth="1"/>
    <col min="1547" max="1547" width="23.140625" style="2" customWidth="1"/>
    <col min="1548" max="1793" width="9.140625" style="2"/>
    <col min="1794" max="1794" width="3.7109375" style="2" customWidth="1"/>
    <col min="1795" max="1795" width="5.7109375" style="2" customWidth="1"/>
    <col min="1796" max="1796" width="30.42578125" style="2" customWidth="1"/>
    <col min="1797" max="1801" width="9.140625" style="2"/>
    <col min="1802" max="1802" width="13.28515625" style="2" customWidth="1"/>
    <col min="1803" max="1803" width="23.140625" style="2" customWidth="1"/>
    <col min="1804" max="2049" width="9.140625" style="2"/>
    <col min="2050" max="2050" width="3.7109375" style="2" customWidth="1"/>
    <col min="2051" max="2051" width="5.7109375" style="2" customWidth="1"/>
    <col min="2052" max="2052" width="30.42578125" style="2" customWidth="1"/>
    <col min="2053" max="2057" width="9.140625" style="2"/>
    <col min="2058" max="2058" width="13.28515625" style="2" customWidth="1"/>
    <col min="2059" max="2059" width="23.140625" style="2" customWidth="1"/>
    <col min="2060" max="2305" width="9.140625" style="2"/>
    <col min="2306" max="2306" width="3.7109375" style="2" customWidth="1"/>
    <col min="2307" max="2307" width="5.7109375" style="2" customWidth="1"/>
    <col min="2308" max="2308" width="30.42578125" style="2" customWidth="1"/>
    <col min="2309" max="2313" width="9.140625" style="2"/>
    <col min="2314" max="2314" width="13.28515625" style="2" customWidth="1"/>
    <col min="2315" max="2315" width="23.140625" style="2" customWidth="1"/>
    <col min="2316" max="2561" width="9.140625" style="2"/>
    <col min="2562" max="2562" width="3.7109375" style="2" customWidth="1"/>
    <col min="2563" max="2563" width="5.7109375" style="2" customWidth="1"/>
    <col min="2564" max="2564" width="30.42578125" style="2" customWidth="1"/>
    <col min="2565" max="2569" width="9.140625" style="2"/>
    <col min="2570" max="2570" width="13.28515625" style="2" customWidth="1"/>
    <col min="2571" max="2571" width="23.140625" style="2" customWidth="1"/>
    <col min="2572" max="2817" width="9.140625" style="2"/>
    <col min="2818" max="2818" width="3.7109375" style="2" customWidth="1"/>
    <col min="2819" max="2819" width="5.7109375" style="2" customWidth="1"/>
    <col min="2820" max="2820" width="30.42578125" style="2" customWidth="1"/>
    <col min="2821" max="2825" width="9.140625" style="2"/>
    <col min="2826" max="2826" width="13.28515625" style="2" customWidth="1"/>
    <col min="2827" max="2827" width="23.140625" style="2" customWidth="1"/>
    <col min="2828" max="3073" width="9.140625" style="2"/>
    <col min="3074" max="3074" width="3.7109375" style="2" customWidth="1"/>
    <col min="3075" max="3075" width="5.7109375" style="2" customWidth="1"/>
    <col min="3076" max="3076" width="30.42578125" style="2" customWidth="1"/>
    <col min="3077" max="3081" width="9.140625" style="2"/>
    <col min="3082" max="3082" width="13.28515625" style="2" customWidth="1"/>
    <col min="3083" max="3083" width="23.140625" style="2" customWidth="1"/>
    <col min="3084" max="3329" width="9.140625" style="2"/>
    <col min="3330" max="3330" width="3.7109375" style="2" customWidth="1"/>
    <col min="3331" max="3331" width="5.7109375" style="2" customWidth="1"/>
    <col min="3332" max="3332" width="30.42578125" style="2" customWidth="1"/>
    <col min="3333" max="3337" width="9.140625" style="2"/>
    <col min="3338" max="3338" width="13.28515625" style="2" customWidth="1"/>
    <col min="3339" max="3339" width="23.140625" style="2" customWidth="1"/>
    <col min="3340" max="3585" width="9.140625" style="2"/>
    <col min="3586" max="3586" width="3.7109375" style="2" customWidth="1"/>
    <col min="3587" max="3587" width="5.7109375" style="2" customWidth="1"/>
    <col min="3588" max="3588" width="30.42578125" style="2" customWidth="1"/>
    <col min="3589" max="3593" width="9.140625" style="2"/>
    <col min="3594" max="3594" width="13.28515625" style="2" customWidth="1"/>
    <col min="3595" max="3595" width="23.140625" style="2" customWidth="1"/>
    <col min="3596" max="3841" width="9.140625" style="2"/>
    <col min="3842" max="3842" width="3.7109375" style="2" customWidth="1"/>
    <col min="3843" max="3843" width="5.7109375" style="2" customWidth="1"/>
    <col min="3844" max="3844" width="30.42578125" style="2" customWidth="1"/>
    <col min="3845" max="3849" width="9.140625" style="2"/>
    <col min="3850" max="3850" width="13.28515625" style="2" customWidth="1"/>
    <col min="3851" max="3851" width="23.140625" style="2" customWidth="1"/>
    <col min="3852" max="4097" width="9.140625" style="2"/>
    <col min="4098" max="4098" width="3.7109375" style="2" customWidth="1"/>
    <col min="4099" max="4099" width="5.7109375" style="2" customWidth="1"/>
    <col min="4100" max="4100" width="30.42578125" style="2" customWidth="1"/>
    <col min="4101" max="4105" width="9.140625" style="2"/>
    <col min="4106" max="4106" width="13.28515625" style="2" customWidth="1"/>
    <col min="4107" max="4107" width="23.140625" style="2" customWidth="1"/>
    <col min="4108" max="4353" width="9.140625" style="2"/>
    <col min="4354" max="4354" width="3.7109375" style="2" customWidth="1"/>
    <col min="4355" max="4355" width="5.7109375" style="2" customWidth="1"/>
    <col min="4356" max="4356" width="30.42578125" style="2" customWidth="1"/>
    <col min="4357" max="4361" width="9.140625" style="2"/>
    <col min="4362" max="4362" width="13.28515625" style="2" customWidth="1"/>
    <col min="4363" max="4363" width="23.140625" style="2" customWidth="1"/>
    <col min="4364" max="4609" width="9.140625" style="2"/>
    <col min="4610" max="4610" width="3.7109375" style="2" customWidth="1"/>
    <col min="4611" max="4611" width="5.7109375" style="2" customWidth="1"/>
    <col min="4612" max="4612" width="30.42578125" style="2" customWidth="1"/>
    <col min="4613" max="4617" width="9.140625" style="2"/>
    <col min="4618" max="4618" width="13.28515625" style="2" customWidth="1"/>
    <col min="4619" max="4619" width="23.140625" style="2" customWidth="1"/>
    <col min="4620" max="4865" width="9.140625" style="2"/>
    <col min="4866" max="4866" width="3.7109375" style="2" customWidth="1"/>
    <col min="4867" max="4867" width="5.7109375" style="2" customWidth="1"/>
    <col min="4868" max="4868" width="30.42578125" style="2" customWidth="1"/>
    <col min="4869" max="4873" width="9.140625" style="2"/>
    <col min="4874" max="4874" width="13.28515625" style="2" customWidth="1"/>
    <col min="4875" max="4875" width="23.140625" style="2" customWidth="1"/>
    <col min="4876" max="5121" width="9.140625" style="2"/>
    <col min="5122" max="5122" width="3.7109375" style="2" customWidth="1"/>
    <col min="5123" max="5123" width="5.7109375" style="2" customWidth="1"/>
    <col min="5124" max="5124" width="30.42578125" style="2" customWidth="1"/>
    <col min="5125" max="5129" width="9.140625" style="2"/>
    <col min="5130" max="5130" width="13.28515625" style="2" customWidth="1"/>
    <col min="5131" max="5131" width="23.140625" style="2" customWidth="1"/>
    <col min="5132" max="5377" width="9.140625" style="2"/>
    <col min="5378" max="5378" width="3.7109375" style="2" customWidth="1"/>
    <col min="5379" max="5379" width="5.7109375" style="2" customWidth="1"/>
    <col min="5380" max="5380" width="30.42578125" style="2" customWidth="1"/>
    <col min="5381" max="5385" width="9.140625" style="2"/>
    <col min="5386" max="5386" width="13.28515625" style="2" customWidth="1"/>
    <col min="5387" max="5387" width="23.140625" style="2" customWidth="1"/>
    <col min="5388" max="5633" width="9.140625" style="2"/>
    <col min="5634" max="5634" width="3.7109375" style="2" customWidth="1"/>
    <col min="5635" max="5635" width="5.7109375" style="2" customWidth="1"/>
    <col min="5636" max="5636" width="30.42578125" style="2" customWidth="1"/>
    <col min="5637" max="5641" width="9.140625" style="2"/>
    <col min="5642" max="5642" width="13.28515625" style="2" customWidth="1"/>
    <col min="5643" max="5643" width="23.140625" style="2" customWidth="1"/>
    <col min="5644" max="5889" width="9.140625" style="2"/>
    <col min="5890" max="5890" width="3.7109375" style="2" customWidth="1"/>
    <col min="5891" max="5891" width="5.7109375" style="2" customWidth="1"/>
    <col min="5892" max="5892" width="30.42578125" style="2" customWidth="1"/>
    <col min="5893" max="5897" width="9.140625" style="2"/>
    <col min="5898" max="5898" width="13.28515625" style="2" customWidth="1"/>
    <col min="5899" max="5899" width="23.140625" style="2" customWidth="1"/>
    <col min="5900" max="6145" width="9.140625" style="2"/>
    <col min="6146" max="6146" width="3.7109375" style="2" customWidth="1"/>
    <col min="6147" max="6147" width="5.7109375" style="2" customWidth="1"/>
    <col min="6148" max="6148" width="30.42578125" style="2" customWidth="1"/>
    <col min="6149" max="6153" width="9.140625" style="2"/>
    <col min="6154" max="6154" width="13.28515625" style="2" customWidth="1"/>
    <col min="6155" max="6155" width="23.140625" style="2" customWidth="1"/>
    <col min="6156" max="6401" width="9.140625" style="2"/>
    <col min="6402" max="6402" width="3.7109375" style="2" customWidth="1"/>
    <col min="6403" max="6403" width="5.7109375" style="2" customWidth="1"/>
    <col min="6404" max="6404" width="30.42578125" style="2" customWidth="1"/>
    <col min="6405" max="6409" width="9.140625" style="2"/>
    <col min="6410" max="6410" width="13.28515625" style="2" customWidth="1"/>
    <col min="6411" max="6411" width="23.140625" style="2" customWidth="1"/>
    <col min="6412" max="6657" width="9.140625" style="2"/>
    <col min="6658" max="6658" width="3.7109375" style="2" customWidth="1"/>
    <col min="6659" max="6659" width="5.7109375" style="2" customWidth="1"/>
    <col min="6660" max="6660" width="30.42578125" style="2" customWidth="1"/>
    <col min="6661" max="6665" width="9.140625" style="2"/>
    <col min="6666" max="6666" width="13.28515625" style="2" customWidth="1"/>
    <col min="6667" max="6667" width="23.140625" style="2" customWidth="1"/>
    <col min="6668" max="6913" width="9.140625" style="2"/>
    <col min="6914" max="6914" width="3.7109375" style="2" customWidth="1"/>
    <col min="6915" max="6915" width="5.7109375" style="2" customWidth="1"/>
    <col min="6916" max="6916" width="30.42578125" style="2" customWidth="1"/>
    <col min="6917" max="6921" width="9.140625" style="2"/>
    <col min="6922" max="6922" width="13.28515625" style="2" customWidth="1"/>
    <col min="6923" max="6923" width="23.140625" style="2" customWidth="1"/>
    <col min="6924" max="7169" width="9.140625" style="2"/>
    <col min="7170" max="7170" width="3.7109375" style="2" customWidth="1"/>
    <col min="7171" max="7171" width="5.7109375" style="2" customWidth="1"/>
    <col min="7172" max="7172" width="30.42578125" style="2" customWidth="1"/>
    <col min="7173" max="7177" width="9.140625" style="2"/>
    <col min="7178" max="7178" width="13.28515625" style="2" customWidth="1"/>
    <col min="7179" max="7179" width="23.140625" style="2" customWidth="1"/>
    <col min="7180" max="7425" width="9.140625" style="2"/>
    <col min="7426" max="7426" width="3.7109375" style="2" customWidth="1"/>
    <col min="7427" max="7427" width="5.7109375" style="2" customWidth="1"/>
    <col min="7428" max="7428" width="30.42578125" style="2" customWidth="1"/>
    <col min="7429" max="7433" width="9.140625" style="2"/>
    <col min="7434" max="7434" width="13.28515625" style="2" customWidth="1"/>
    <col min="7435" max="7435" width="23.140625" style="2" customWidth="1"/>
    <col min="7436" max="7681" width="9.140625" style="2"/>
    <col min="7682" max="7682" width="3.7109375" style="2" customWidth="1"/>
    <col min="7683" max="7683" width="5.7109375" style="2" customWidth="1"/>
    <col min="7684" max="7684" width="30.42578125" style="2" customWidth="1"/>
    <col min="7685" max="7689" width="9.140625" style="2"/>
    <col min="7690" max="7690" width="13.28515625" style="2" customWidth="1"/>
    <col min="7691" max="7691" width="23.140625" style="2" customWidth="1"/>
    <col min="7692" max="7937" width="9.140625" style="2"/>
    <col min="7938" max="7938" width="3.7109375" style="2" customWidth="1"/>
    <col min="7939" max="7939" width="5.7109375" style="2" customWidth="1"/>
    <col min="7940" max="7940" width="30.42578125" style="2" customWidth="1"/>
    <col min="7941" max="7945" width="9.140625" style="2"/>
    <col min="7946" max="7946" width="13.28515625" style="2" customWidth="1"/>
    <col min="7947" max="7947" width="23.140625" style="2" customWidth="1"/>
    <col min="7948" max="8193" width="9.140625" style="2"/>
    <col min="8194" max="8194" width="3.7109375" style="2" customWidth="1"/>
    <col min="8195" max="8195" width="5.7109375" style="2" customWidth="1"/>
    <col min="8196" max="8196" width="30.42578125" style="2" customWidth="1"/>
    <col min="8197" max="8201" width="9.140625" style="2"/>
    <col min="8202" max="8202" width="13.28515625" style="2" customWidth="1"/>
    <col min="8203" max="8203" width="23.140625" style="2" customWidth="1"/>
    <col min="8204" max="8449" width="9.140625" style="2"/>
    <col min="8450" max="8450" width="3.7109375" style="2" customWidth="1"/>
    <col min="8451" max="8451" width="5.7109375" style="2" customWidth="1"/>
    <col min="8452" max="8452" width="30.42578125" style="2" customWidth="1"/>
    <col min="8453" max="8457" width="9.140625" style="2"/>
    <col min="8458" max="8458" width="13.28515625" style="2" customWidth="1"/>
    <col min="8459" max="8459" width="23.140625" style="2" customWidth="1"/>
    <col min="8460" max="8705" width="9.140625" style="2"/>
    <col min="8706" max="8706" width="3.7109375" style="2" customWidth="1"/>
    <col min="8707" max="8707" width="5.7109375" style="2" customWidth="1"/>
    <col min="8708" max="8708" width="30.42578125" style="2" customWidth="1"/>
    <col min="8709" max="8713" width="9.140625" style="2"/>
    <col min="8714" max="8714" width="13.28515625" style="2" customWidth="1"/>
    <col min="8715" max="8715" width="23.140625" style="2" customWidth="1"/>
    <col min="8716" max="8961" width="9.140625" style="2"/>
    <col min="8962" max="8962" width="3.7109375" style="2" customWidth="1"/>
    <col min="8963" max="8963" width="5.7109375" style="2" customWidth="1"/>
    <col min="8964" max="8964" width="30.42578125" style="2" customWidth="1"/>
    <col min="8965" max="8969" width="9.140625" style="2"/>
    <col min="8970" max="8970" width="13.28515625" style="2" customWidth="1"/>
    <col min="8971" max="8971" width="23.140625" style="2" customWidth="1"/>
    <col min="8972" max="9217" width="9.140625" style="2"/>
    <col min="9218" max="9218" width="3.7109375" style="2" customWidth="1"/>
    <col min="9219" max="9219" width="5.7109375" style="2" customWidth="1"/>
    <col min="9220" max="9220" width="30.42578125" style="2" customWidth="1"/>
    <col min="9221" max="9225" width="9.140625" style="2"/>
    <col min="9226" max="9226" width="13.28515625" style="2" customWidth="1"/>
    <col min="9227" max="9227" width="23.140625" style="2" customWidth="1"/>
    <col min="9228" max="9473" width="9.140625" style="2"/>
    <col min="9474" max="9474" width="3.7109375" style="2" customWidth="1"/>
    <col min="9475" max="9475" width="5.7109375" style="2" customWidth="1"/>
    <col min="9476" max="9476" width="30.42578125" style="2" customWidth="1"/>
    <col min="9477" max="9481" width="9.140625" style="2"/>
    <col min="9482" max="9482" width="13.28515625" style="2" customWidth="1"/>
    <col min="9483" max="9483" width="23.140625" style="2" customWidth="1"/>
    <col min="9484" max="9729" width="9.140625" style="2"/>
    <col min="9730" max="9730" width="3.7109375" style="2" customWidth="1"/>
    <col min="9731" max="9731" width="5.7109375" style="2" customWidth="1"/>
    <col min="9732" max="9732" width="30.42578125" style="2" customWidth="1"/>
    <col min="9733" max="9737" width="9.140625" style="2"/>
    <col min="9738" max="9738" width="13.28515625" style="2" customWidth="1"/>
    <col min="9739" max="9739" width="23.140625" style="2" customWidth="1"/>
    <col min="9740" max="9985" width="9.140625" style="2"/>
    <col min="9986" max="9986" width="3.7109375" style="2" customWidth="1"/>
    <col min="9987" max="9987" width="5.7109375" style="2" customWidth="1"/>
    <col min="9988" max="9988" width="30.42578125" style="2" customWidth="1"/>
    <col min="9989" max="9993" width="9.140625" style="2"/>
    <col min="9994" max="9994" width="13.28515625" style="2" customWidth="1"/>
    <col min="9995" max="9995" width="23.140625" style="2" customWidth="1"/>
    <col min="9996" max="10241" width="9.140625" style="2"/>
    <col min="10242" max="10242" width="3.7109375" style="2" customWidth="1"/>
    <col min="10243" max="10243" width="5.7109375" style="2" customWidth="1"/>
    <col min="10244" max="10244" width="30.42578125" style="2" customWidth="1"/>
    <col min="10245" max="10249" width="9.140625" style="2"/>
    <col min="10250" max="10250" width="13.28515625" style="2" customWidth="1"/>
    <col min="10251" max="10251" width="23.140625" style="2" customWidth="1"/>
    <col min="10252" max="10497" width="9.140625" style="2"/>
    <col min="10498" max="10498" width="3.7109375" style="2" customWidth="1"/>
    <col min="10499" max="10499" width="5.7109375" style="2" customWidth="1"/>
    <col min="10500" max="10500" width="30.42578125" style="2" customWidth="1"/>
    <col min="10501" max="10505" width="9.140625" style="2"/>
    <col min="10506" max="10506" width="13.28515625" style="2" customWidth="1"/>
    <col min="10507" max="10507" width="23.140625" style="2" customWidth="1"/>
    <col min="10508" max="10753" width="9.140625" style="2"/>
    <col min="10754" max="10754" width="3.7109375" style="2" customWidth="1"/>
    <col min="10755" max="10755" width="5.7109375" style="2" customWidth="1"/>
    <col min="10756" max="10756" width="30.42578125" style="2" customWidth="1"/>
    <col min="10757" max="10761" width="9.140625" style="2"/>
    <col min="10762" max="10762" width="13.28515625" style="2" customWidth="1"/>
    <col min="10763" max="10763" width="23.140625" style="2" customWidth="1"/>
    <col min="10764" max="11009" width="9.140625" style="2"/>
    <col min="11010" max="11010" width="3.7109375" style="2" customWidth="1"/>
    <col min="11011" max="11011" width="5.7109375" style="2" customWidth="1"/>
    <col min="11012" max="11012" width="30.42578125" style="2" customWidth="1"/>
    <col min="11013" max="11017" width="9.140625" style="2"/>
    <col min="11018" max="11018" width="13.28515625" style="2" customWidth="1"/>
    <col min="11019" max="11019" width="23.140625" style="2" customWidth="1"/>
    <col min="11020" max="11265" width="9.140625" style="2"/>
    <col min="11266" max="11266" width="3.7109375" style="2" customWidth="1"/>
    <col min="11267" max="11267" width="5.7109375" style="2" customWidth="1"/>
    <col min="11268" max="11268" width="30.42578125" style="2" customWidth="1"/>
    <col min="11269" max="11273" width="9.140625" style="2"/>
    <col min="11274" max="11274" width="13.28515625" style="2" customWidth="1"/>
    <col min="11275" max="11275" width="23.140625" style="2" customWidth="1"/>
    <col min="11276" max="11521" width="9.140625" style="2"/>
    <col min="11522" max="11522" width="3.7109375" style="2" customWidth="1"/>
    <col min="11523" max="11523" width="5.7109375" style="2" customWidth="1"/>
    <col min="11524" max="11524" width="30.42578125" style="2" customWidth="1"/>
    <col min="11525" max="11529" width="9.140625" style="2"/>
    <col min="11530" max="11530" width="13.28515625" style="2" customWidth="1"/>
    <col min="11531" max="11531" width="23.140625" style="2" customWidth="1"/>
    <col min="11532" max="11777" width="9.140625" style="2"/>
    <col min="11778" max="11778" width="3.7109375" style="2" customWidth="1"/>
    <col min="11779" max="11779" width="5.7109375" style="2" customWidth="1"/>
    <col min="11780" max="11780" width="30.42578125" style="2" customWidth="1"/>
    <col min="11781" max="11785" width="9.140625" style="2"/>
    <col min="11786" max="11786" width="13.28515625" style="2" customWidth="1"/>
    <col min="11787" max="11787" width="23.140625" style="2" customWidth="1"/>
    <col min="11788" max="12033" width="9.140625" style="2"/>
    <col min="12034" max="12034" width="3.7109375" style="2" customWidth="1"/>
    <col min="12035" max="12035" width="5.7109375" style="2" customWidth="1"/>
    <col min="12036" max="12036" width="30.42578125" style="2" customWidth="1"/>
    <col min="12037" max="12041" width="9.140625" style="2"/>
    <col min="12042" max="12042" width="13.28515625" style="2" customWidth="1"/>
    <col min="12043" max="12043" width="23.140625" style="2" customWidth="1"/>
    <col min="12044" max="12289" width="9.140625" style="2"/>
    <col min="12290" max="12290" width="3.7109375" style="2" customWidth="1"/>
    <col min="12291" max="12291" width="5.7109375" style="2" customWidth="1"/>
    <col min="12292" max="12292" width="30.42578125" style="2" customWidth="1"/>
    <col min="12293" max="12297" width="9.140625" style="2"/>
    <col min="12298" max="12298" width="13.28515625" style="2" customWidth="1"/>
    <col min="12299" max="12299" width="23.140625" style="2" customWidth="1"/>
    <col min="12300" max="12545" width="9.140625" style="2"/>
    <col min="12546" max="12546" width="3.7109375" style="2" customWidth="1"/>
    <col min="12547" max="12547" width="5.7109375" style="2" customWidth="1"/>
    <col min="12548" max="12548" width="30.42578125" style="2" customWidth="1"/>
    <col min="12549" max="12553" width="9.140625" style="2"/>
    <col min="12554" max="12554" width="13.28515625" style="2" customWidth="1"/>
    <col min="12555" max="12555" width="23.140625" style="2" customWidth="1"/>
    <col min="12556" max="12801" width="9.140625" style="2"/>
    <col min="12802" max="12802" width="3.7109375" style="2" customWidth="1"/>
    <col min="12803" max="12803" width="5.7109375" style="2" customWidth="1"/>
    <col min="12804" max="12804" width="30.42578125" style="2" customWidth="1"/>
    <col min="12805" max="12809" width="9.140625" style="2"/>
    <col min="12810" max="12810" width="13.28515625" style="2" customWidth="1"/>
    <col min="12811" max="12811" width="23.140625" style="2" customWidth="1"/>
    <col min="12812" max="13057" width="9.140625" style="2"/>
    <col min="13058" max="13058" width="3.7109375" style="2" customWidth="1"/>
    <col min="13059" max="13059" width="5.7109375" style="2" customWidth="1"/>
    <col min="13060" max="13060" width="30.42578125" style="2" customWidth="1"/>
    <col min="13061" max="13065" width="9.140625" style="2"/>
    <col min="13066" max="13066" width="13.28515625" style="2" customWidth="1"/>
    <col min="13067" max="13067" width="23.140625" style="2" customWidth="1"/>
    <col min="13068" max="13313" width="9.140625" style="2"/>
    <col min="13314" max="13314" width="3.7109375" style="2" customWidth="1"/>
    <col min="13315" max="13315" width="5.7109375" style="2" customWidth="1"/>
    <col min="13316" max="13316" width="30.42578125" style="2" customWidth="1"/>
    <col min="13317" max="13321" width="9.140625" style="2"/>
    <col min="13322" max="13322" width="13.28515625" style="2" customWidth="1"/>
    <col min="13323" max="13323" width="23.140625" style="2" customWidth="1"/>
    <col min="13324" max="13569" width="9.140625" style="2"/>
    <col min="13570" max="13570" width="3.7109375" style="2" customWidth="1"/>
    <col min="13571" max="13571" width="5.7109375" style="2" customWidth="1"/>
    <col min="13572" max="13572" width="30.42578125" style="2" customWidth="1"/>
    <col min="13573" max="13577" width="9.140625" style="2"/>
    <col min="13578" max="13578" width="13.28515625" style="2" customWidth="1"/>
    <col min="13579" max="13579" width="23.140625" style="2" customWidth="1"/>
    <col min="13580" max="13825" width="9.140625" style="2"/>
    <col min="13826" max="13826" width="3.7109375" style="2" customWidth="1"/>
    <col min="13827" max="13827" width="5.7109375" style="2" customWidth="1"/>
    <col min="13828" max="13828" width="30.42578125" style="2" customWidth="1"/>
    <col min="13829" max="13833" width="9.140625" style="2"/>
    <col min="13834" max="13834" width="13.28515625" style="2" customWidth="1"/>
    <col min="13835" max="13835" width="23.140625" style="2" customWidth="1"/>
    <col min="13836" max="14081" width="9.140625" style="2"/>
    <col min="14082" max="14082" width="3.7109375" style="2" customWidth="1"/>
    <col min="14083" max="14083" width="5.7109375" style="2" customWidth="1"/>
    <col min="14084" max="14084" width="30.42578125" style="2" customWidth="1"/>
    <col min="14085" max="14089" width="9.140625" style="2"/>
    <col min="14090" max="14090" width="13.28515625" style="2" customWidth="1"/>
    <col min="14091" max="14091" width="23.140625" style="2" customWidth="1"/>
    <col min="14092" max="14337" width="9.140625" style="2"/>
    <col min="14338" max="14338" width="3.7109375" style="2" customWidth="1"/>
    <col min="14339" max="14339" width="5.7109375" style="2" customWidth="1"/>
    <col min="14340" max="14340" width="30.42578125" style="2" customWidth="1"/>
    <col min="14341" max="14345" width="9.140625" style="2"/>
    <col min="14346" max="14346" width="13.28515625" style="2" customWidth="1"/>
    <col min="14347" max="14347" width="23.140625" style="2" customWidth="1"/>
    <col min="14348" max="14593" width="9.140625" style="2"/>
    <col min="14594" max="14594" width="3.7109375" style="2" customWidth="1"/>
    <col min="14595" max="14595" width="5.7109375" style="2" customWidth="1"/>
    <col min="14596" max="14596" width="30.42578125" style="2" customWidth="1"/>
    <col min="14597" max="14601" width="9.140625" style="2"/>
    <col min="14602" max="14602" width="13.28515625" style="2" customWidth="1"/>
    <col min="14603" max="14603" width="23.140625" style="2" customWidth="1"/>
    <col min="14604" max="14849" width="9.140625" style="2"/>
    <col min="14850" max="14850" width="3.7109375" style="2" customWidth="1"/>
    <col min="14851" max="14851" width="5.7109375" style="2" customWidth="1"/>
    <col min="14852" max="14852" width="30.42578125" style="2" customWidth="1"/>
    <col min="14853" max="14857" width="9.140625" style="2"/>
    <col min="14858" max="14858" width="13.28515625" style="2" customWidth="1"/>
    <col min="14859" max="14859" width="23.140625" style="2" customWidth="1"/>
    <col min="14860" max="15105" width="9.140625" style="2"/>
    <col min="15106" max="15106" width="3.7109375" style="2" customWidth="1"/>
    <col min="15107" max="15107" width="5.7109375" style="2" customWidth="1"/>
    <col min="15108" max="15108" width="30.42578125" style="2" customWidth="1"/>
    <col min="15109" max="15113" width="9.140625" style="2"/>
    <col min="15114" max="15114" width="13.28515625" style="2" customWidth="1"/>
    <col min="15115" max="15115" width="23.140625" style="2" customWidth="1"/>
    <col min="15116" max="15361" width="9.140625" style="2"/>
    <col min="15362" max="15362" width="3.7109375" style="2" customWidth="1"/>
    <col min="15363" max="15363" width="5.7109375" style="2" customWidth="1"/>
    <col min="15364" max="15364" width="30.42578125" style="2" customWidth="1"/>
    <col min="15365" max="15369" width="9.140625" style="2"/>
    <col min="15370" max="15370" width="13.28515625" style="2" customWidth="1"/>
    <col min="15371" max="15371" width="23.140625" style="2" customWidth="1"/>
    <col min="15372" max="15617" width="9.140625" style="2"/>
    <col min="15618" max="15618" width="3.7109375" style="2" customWidth="1"/>
    <col min="15619" max="15619" width="5.7109375" style="2" customWidth="1"/>
    <col min="15620" max="15620" width="30.42578125" style="2" customWidth="1"/>
    <col min="15621" max="15625" width="9.140625" style="2"/>
    <col min="15626" max="15626" width="13.28515625" style="2" customWidth="1"/>
    <col min="15627" max="15627" width="23.140625" style="2" customWidth="1"/>
    <col min="15628" max="15873" width="9.140625" style="2"/>
    <col min="15874" max="15874" width="3.7109375" style="2" customWidth="1"/>
    <col min="15875" max="15875" width="5.7109375" style="2" customWidth="1"/>
    <col min="15876" max="15876" width="30.42578125" style="2" customWidth="1"/>
    <col min="15877" max="15881" width="9.140625" style="2"/>
    <col min="15882" max="15882" width="13.28515625" style="2" customWidth="1"/>
    <col min="15883" max="15883" width="23.140625" style="2" customWidth="1"/>
    <col min="15884" max="16129" width="9.140625" style="2"/>
    <col min="16130" max="16130" width="3.7109375" style="2" customWidth="1"/>
    <col min="16131" max="16131" width="5.7109375" style="2" customWidth="1"/>
    <col min="16132" max="16132" width="30.42578125" style="2" customWidth="1"/>
    <col min="16133" max="16137" width="9.140625" style="2"/>
    <col min="16138" max="16138" width="13.28515625" style="2" customWidth="1"/>
    <col min="16139" max="16139" width="23.140625" style="2" customWidth="1"/>
    <col min="16140" max="16384" width="9.140625" style="2"/>
  </cols>
  <sheetData>
    <row r="1" spans="1:9" ht="27.75">
      <c r="A1" s="2" t="s">
        <v>183</v>
      </c>
      <c r="B1" s="1" t="s">
        <v>0</v>
      </c>
      <c r="C1" s="1"/>
      <c r="D1" s="1"/>
      <c r="E1" s="1"/>
      <c r="F1" s="1"/>
      <c r="G1" s="1"/>
      <c r="H1" s="1"/>
      <c r="I1" s="1"/>
    </row>
    <row r="2" spans="1:9" s="6" customFormat="1">
      <c r="A2" s="33" t="s">
        <v>1</v>
      </c>
      <c r="B2" s="10" t="s">
        <v>2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182</v>
      </c>
      <c r="I2" s="10" t="s">
        <v>7</v>
      </c>
    </row>
    <row r="3" spans="1:9" s="6" customFormat="1">
      <c r="A3" s="21">
        <v>1</v>
      </c>
      <c r="B3" s="34" t="str">
        <f>'[1]SCORE INPUT'!C123</f>
        <v>Callie Richardson-Fuller</v>
      </c>
      <c r="C3" s="23" t="str">
        <f>'[1]SCORE INPUT'!C124</f>
        <v>Lindsay Schumacher</v>
      </c>
      <c r="D3" s="23" t="str">
        <f>'[1]SCORE INPUT'!D124</f>
        <v>Kearsley</v>
      </c>
      <c r="E3" s="10">
        <f>'[1]SCORE INPUT'!E123+'[1]SCORE INPUT'!E124</f>
        <v>358</v>
      </c>
      <c r="F3" s="10">
        <f>'[1]SCORE INPUT'!F123+'[1]SCORE INPUT'!F124</f>
        <v>393</v>
      </c>
      <c r="G3" s="10">
        <f>'[1]SCORE INPUT'!G123+'[1]SCORE INPUT'!G124</f>
        <v>349</v>
      </c>
      <c r="H3" s="10">
        <f>'[1]SCORE INPUT'!H123+'[1]SCORE INPUT'!H124</f>
        <v>399</v>
      </c>
      <c r="I3" s="10">
        <f t="shared" ref="I3:I37" si="0">SUM(E3:H3)</f>
        <v>1499</v>
      </c>
    </row>
    <row r="4" spans="1:9" s="6" customFormat="1">
      <c r="A4" s="21">
        <v>2</v>
      </c>
      <c r="B4" s="35" t="str">
        <f>'[1]SCORE INPUT'!C157</f>
        <v>Erica Jones</v>
      </c>
      <c r="C4" s="23" t="str">
        <f>'[1]SCORE INPUT'!C158</f>
        <v>Leslie Williams</v>
      </c>
      <c r="D4" s="23" t="str">
        <f>'[1]SCORE INPUT'!D158</f>
        <v>Sandusky</v>
      </c>
      <c r="E4" s="10">
        <f>'[1]SCORE INPUT'!E157+'[1]SCORE INPUT'!E158</f>
        <v>334</v>
      </c>
      <c r="F4" s="10">
        <f>'[1]SCORE INPUT'!F157+'[1]SCORE INPUT'!F158</f>
        <v>452</v>
      </c>
      <c r="G4" s="10">
        <f>'[1]SCORE INPUT'!G157+'[1]SCORE INPUT'!G158</f>
        <v>309</v>
      </c>
      <c r="H4" s="10">
        <f>'[1]SCORE INPUT'!H157+'[1]SCORE INPUT'!H158</f>
        <v>396</v>
      </c>
      <c r="I4" s="10">
        <f t="shared" si="0"/>
        <v>1491</v>
      </c>
    </row>
    <row r="5" spans="1:9" s="6" customFormat="1">
      <c r="A5" s="21">
        <v>3</v>
      </c>
      <c r="B5" s="35" t="str">
        <f>'[1]SCORE INPUT'!C101</f>
        <v xml:space="preserve">Taylor Davis </v>
      </c>
      <c r="C5" s="22" t="str">
        <f>'[1]SCORE INPUT'!C102</f>
        <v>Kailee Tubbs</v>
      </c>
      <c r="D5" s="22" t="str">
        <f>'[1]SCORE INPUT'!D102</f>
        <v>Davison</v>
      </c>
      <c r="E5" s="10">
        <f>SUM('[1]SCORE INPUT'!E101,'[1]SCORE INPUT'!E102)</f>
        <v>364</v>
      </c>
      <c r="F5" s="10">
        <f>SUM('[1]SCORE INPUT'!F101,'[1]SCORE INPUT'!F102)</f>
        <v>375</v>
      </c>
      <c r="G5" s="10">
        <f>SUM('[1]SCORE INPUT'!G101,'[1]SCORE INPUT'!G102)</f>
        <v>396</v>
      </c>
      <c r="H5" s="10">
        <f>SUM('[1]SCORE INPUT'!H101,'[1]SCORE INPUT'!H102)</f>
        <v>324</v>
      </c>
      <c r="I5" s="10">
        <f t="shared" si="0"/>
        <v>1459</v>
      </c>
    </row>
    <row r="6" spans="1:9" s="6" customFormat="1">
      <c r="A6" s="21">
        <v>4</v>
      </c>
      <c r="B6" s="35" t="str">
        <f>'[1]SCORE INPUT'!C113</f>
        <v>Storm Butler</v>
      </c>
      <c r="C6" s="22" t="str">
        <f>'[1]SCORE INPUT'!C114</f>
        <v>Megan Rabideau</v>
      </c>
      <c r="D6" s="22" t="str">
        <f>'[1]SCORE INPUT'!D114</f>
        <v>Bay City Western</v>
      </c>
      <c r="E6" s="10">
        <f>'[1]SCORE INPUT'!E113+'[1]SCORE INPUT'!E114</f>
        <v>329</v>
      </c>
      <c r="F6" s="10">
        <f>'[1]SCORE INPUT'!F113+'[1]SCORE INPUT'!F114</f>
        <v>368</v>
      </c>
      <c r="G6" s="10">
        <f>'[1]SCORE INPUT'!G113+'[1]SCORE INPUT'!G114</f>
        <v>372</v>
      </c>
      <c r="H6" s="10">
        <f>'[1]SCORE INPUT'!H113+'[1]SCORE INPUT'!H114</f>
        <v>377</v>
      </c>
      <c r="I6" s="10">
        <f t="shared" si="0"/>
        <v>1446</v>
      </c>
    </row>
    <row r="7" spans="1:9" s="6" customFormat="1">
      <c r="A7" s="21">
        <v>5</v>
      </c>
      <c r="B7" s="35" t="str">
        <f>'[1]SCORE INPUT'!C115</f>
        <v>Kayla Ward</v>
      </c>
      <c r="C7" s="22" t="str">
        <f>'[1]SCORE INPUT'!C116</f>
        <v>Madi Dunsmore</v>
      </c>
      <c r="D7" s="22" t="str">
        <f>'[1]SCORE INPUT'!D116</f>
        <v>Kearsley</v>
      </c>
      <c r="E7" s="10">
        <f>'[1]SCORE INPUT'!E115+'[1]SCORE INPUT'!E116</f>
        <v>342</v>
      </c>
      <c r="F7" s="10">
        <f>'[1]SCORE INPUT'!F115+'[1]SCORE INPUT'!F116</f>
        <v>372</v>
      </c>
      <c r="G7" s="10">
        <f>'[1]SCORE INPUT'!G115+'[1]SCORE INPUT'!G116</f>
        <v>353</v>
      </c>
      <c r="H7" s="10">
        <f>'[1]SCORE INPUT'!H115+'[1]SCORE INPUT'!H116</f>
        <v>364</v>
      </c>
      <c r="I7" s="10">
        <f t="shared" si="0"/>
        <v>1431</v>
      </c>
    </row>
    <row r="8" spans="1:9" s="6" customFormat="1">
      <c r="A8" s="21">
        <v>6</v>
      </c>
      <c r="B8" s="35" t="str">
        <f>'[1]SCORE INPUT'!C109</f>
        <v>Kalee Johnson</v>
      </c>
      <c r="C8" s="22" t="str">
        <f>'[1]SCORE INPUT'!C110</f>
        <v>Bailey Gipson</v>
      </c>
      <c r="D8" s="22" t="str">
        <f>'[1]SCORE INPUT'!D110</f>
        <v>Davison</v>
      </c>
      <c r="E8" s="10">
        <f>'[1]SCORE INPUT'!E109+'[1]SCORE INPUT'!E110</f>
        <v>377</v>
      </c>
      <c r="F8" s="10">
        <f>'[1]SCORE INPUT'!F109+'[1]SCORE INPUT'!F110</f>
        <v>385</v>
      </c>
      <c r="G8" s="10">
        <f>'[1]SCORE INPUT'!G109+'[1]SCORE INPUT'!G110</f>
        <v>321</v>
      </c>
      <c r="H8" s="10">
        <f>'[1]SCORE INPUT'!H109+'[1]SCORE INPUT'!H110</f>
        <v>333</v>
      </c>
      <c r="I8" s="10">
        <f t="shared" si="0"/>
        <v>1416</v>
      </c>
    </row>
    <row r="9" spans="1:9" s="6" customFormat="1">
      <c r="A9" s="21">
        <v>7</v>
      </c>
      <c r="B9" s="35" t="str">
        <f>'[1]SCORE INPUT'!C111</f>
        <v>Nicole Kelly</v>
      </c>
      <c r="C9" s="23" t="str">
        <f>'[1]SCORE INPUT'!C112</f>
        <v>Stephanie Waddell</v>
      </c>
      <c r="D9" s="23" t="str">
        <f>'[1]SCORE INPUT'!D112</f>
        <v>Swartz Creek</v>
      </c>
      <c r="E9" s="10">
        <f>'[1]SCORE INPUT'!E111+'[1]SCORE INPUT'!E112</f>
        <v>373</v>
      </c>
      <c r="F9" s="10">
        <f>'[1]SCORE INPUT'!F111+'[1]SCORE INPUT'!F112</f>
        <v>275</v>
      </c>
      <c r="G9" s="10">
        <f>'[1]SCORE INPUT'!G111+'[1]SCORE INPUT'!G112</f>
        <v>352</v>
      </c>
      <c r="H9" s="10">
        <f>'[1]SCORE INPUT'!H111+'[1]SCORE INPUT'!H112</f>
        <v>370</v>
      </c>
      <c r="I9" s="10">
        <f t="shared" si="0"/>
        <v>1370</v>
      </c>
    </row>
    <row r="10" spans="1:9" s="6" customFormat="1">
      <c r="A10" s="21">
        <v>8</v>
      </c>
      <c r="B10" s="35" t="str">
        <f>'[1]SCORE INPUT'!C97</f>
        <v>Tessie Birchmeier</v>
      </c>
      <c r="C10" s="22" t="str">
        <f>'[1]SCORE INPUT'!C98</f>
        <v>Briere Brown</v>
      </c>
      <c r="D10" s="22" t="str">
        <f>'[1]SCORE INPUT'!D98</f>
        <v>Birch Run</v>
      </c>
      <c r="E10" s="10">
        <f>SUM('[1]SCORE INPUT'!E97,'[1]SCORE INPUT'!E98)</f>
        <v>380</v>
      </c>
      <c r="F10" s="10">
        <f>SUM('[1]SCORE INPUT'!F97,'[1]SCORE INPUT'!F98)</f>
        <v>268</v>
      </c>
      <c r="G10" s="10">
        <f>SUM('[1]SCORE INPUT'!G97,'[1]SCORE INPUT'!G98)</f>
        <v>350</v>
      </c>
      <c r="H10" s="10">
        <f>SUM('[1]SCORE INPUT'!H97,'[1]SCORE INPUT'!H98)</f>
        <v>356</v>
      </c>
      <c r="I10" s="10">
        <f t="shared" si="0"/>
        <v>1354</v>
      </c>
    </row>
    <row r="11" spans="1:9" s="6" customFormat="1">
      <c r="A11" s="21">
        <v>9</v>
      </c>
      <c r="B11" s="35" t="str">
        <f>'[1]SCORE INPUT'!C133</f>
        <v>Kanzas Reagle</v>
      </c>
      <c r="C11" s="22" t="str">
        <f>'[1]SCORE INPUT'!C134</f>
        <v>Jordynn Matheson</v>
      </c>
      <c r="D11" s="22" t="str">
        <f>'[1]SCORE INPUT'!D134</f>
        <v>Flushing</v>
      </c>
      <c r="E11" s="10">
        <f>'[1]SCORE INPUT'!E133+'[1]SCORE INPUT'!E134</f>
        <v>368</v>
      </c>
      <c r="F11" s="10">
        <f>'[1]SCORE INPUT'!F133+'[1]SCORE INPUT'!F134</f>
        <v>327</v>
      </c>
      <c r="G11" s="10">
        <f>'[1]SCORE INPUT'!G133+'[1]SCORE INPUT'!G134</f>
        <v>305</v>
      </c>
      <c r="H11" s="10">
        <f>'[1]SCORE INPUT'!H133+'[1]SCORE INPUT'!H134</f>
        <v>322</v>
      </c>
      <c r="I11" s="10">
        <f t="shared" si="0"/>
        <v>1322</v>
      </c>
    </row>
    <row r="12" spans="1:9" s="6" customFormat="1" ht="13.5" thickBot="1">
      <c r="A12" s="24">
        <v>10</v>
      </c>
      <c r="B12" s="36" t="str">
        <f>'[1]SCORE INPUT'!C135</f>
        <v>Jenna Royle</v>
      </c>
      <c r="C12" s="26" t="str">
        <f>'[1]SCORE INPUT'!C136</f>
        <v>Terin Cooley</v>
      </c>
      <c r="D12" s="26" t="str">
        <f>'[1]SCORE INPUT'!D136</f>
        <v>Holly</v>
      </c>
      <c r="E12" s="27">
        <f>'[1]SCORE INPUT'!E135+'[1]SCORE INPUT'!E136</f>
        <v>353</v>
      </c>
      <c r="F12" s="27">
        <f>'[1]SCORE INPUT'!F135+'[1]SCORE INPUT'!F136</f>
        <v>316</v>
      </c>
      <c r="G12" s="27">
        <f>'[1]SCORE INPUT'!G135+'[1]SCORE INPUT'!G136</f>
        <v>323</v>
      </c>
      <c r="H12" s="27">
        <f>'[1]SCORE INPUT'!H135+'[1]SCORE INPUT'!H136</f>
        <v>304</v>
      </c>
      <c r="I12" s="10">
        <f t="shared" si="0"/>
        <v>1296</v>
      </c>
    </row>
    <row r="13" spans="1:9" s="6" customFormat="1" ht="13.5" thickTop="1">
      <c r="A13" s="28">
        <v>11</v>
      </c>
      <c r="B13" s="37" t="str">
        <f>'[1]SCORE INPUT'!C105</f>
        <v>Samantha Rochow</v>
      </c>
      <c r="C13" s="30" t="str">
        <f>'[1]SCORE INPUT'!C106</f>
        <v>Liana Raniger</v>
      </c>
      <c r="D13" s="30" t="str">
        <f>'[1]SCORE INPUT'!D106</f>
        <v>Bay City Western</v>
      </c>
      <c r="E13" s="13">
        <f>'[1]SCORE INPUT'!E105+'[1]SCORE INPUT'!E106</f>
        <v>351</v>
      </c>
      <c r="F13" s="13">
        <f>'[1]SCORE INPUT'!F105+'[1]SCORE INPUT'!F106</f>
        <v>308</v>
      </c>
      <c r="G13" s="13">
        <f>'[1]SCORE INPUT'!G105+'[1]SCORE INPUT'!G106</f>
        <v>321</v>
      </c>
      <c r="H13" s="13">
        <f>'[1]SCORE INPUT'!H105+'[1]SCORE INPUT'!H106</f>
        <v>316</v>
      </c>
      <c r="I13" s="10">
        <f t="shared" si="0"/>
        <v>1296</v>
      </c>
    </row>
    <row r="14" spans="1:9" s="6" customFormat="1">
      <c r="A14" s="21">
        <v>12</v>
      </c>
      <c r="B14" s="23" t="str">
        <f>'[1]SCORE INPUT'!C141</f>
        <v>Allie Conner</v>
      </c>
      <c r="C14" s="23" t="str">
        <f>'[1]SCORE INPUT'!C142</f>
        <v>Madison Polewach</v>
      </c>
      <c r="D14" s="23" t="str">
        <f>'[1]SCORE INPUT'!D142</f>
        <v>Sandusky</v>
      </c>
      <c r="E14" s="10">
        <f>'[1]SCORE INPUT'!E141+'[1]SCORE INPUT'!E142</f>
        <v>324</v>
      </c>
      <c r="F14" s="10">
        <f>'[1]SCORE INPUT'!F141+'[1]SCORE INPUT'!F142</f>
        <v>328</v>
      </c>
      <c r="G14" s="10">
        <f>'[1]SCORE INPUT'!G141+'[1]SCORE INPUT'!G142</f>
        <v>336</v>
      </c>
      <c r="H14" s="10">
        <f>'[1]SCORE INPUT'!H141+'[1]SCORE INPUT'!H142</f>
        <v>300</v>
      </c>
      <c r="I14" s="10">
        <f t="shared" si="0"/>
        <v>1288</v>
      </c>
    </row>
    <row r="15" spans="1:9" s="6" customFormat="1">
      <c r="A15" s="21">
        <v>13</v>
      </c>
      <c r="B15" s="23" t="str">
        <f>'[1]SCORE INPUT'!C127</f>
        <v>Cheyenne Cavazoa</v>
      </c>
      <c r="C15" s="22" t="str">
        <f>'[1]SCORE INPUT'!C128</f>
        <v xml:space="preserve">Abigail Bird </v>
      </c>
      <c r="D15" s="22" t="str">
        <f>'[1]SCORE INPUT'!D128</f>
        <v>Kennedy</v>
      </c>
      <c r="E15" s="10">
        <f>'[1]SCORE INPUT'!E127+'[1]SCORE INPUT'!E128</f>
        <v>306</v>
      </c>
      <c r="F15" s="10">
        <f>'[1]SCORE INPUT'!F127+'[1]SCORE INPUT'!F128</f>
        <v>365</v>
      </c>
      <c r="G15" s="10">
        <f>'[1]SCORE INPUT'!G127+'[1]SCORE INPUT'!G128</f>
        <v>273</v>
      </c>
      <c r="H15" s="10">
        <f>'[1]SCORE INPUT'!H127+'[1]SCORE INPUT'!H128</f>
        <v>339</v>
      </c>
      <c r="I15" s="10">
        <f t="shared" si="0"/>
        <v>1283</v>
      </c>
    </row>
    <row r="16" spans="1:9" s="6" customFormat="1">
      <c r="A16" s="21">
        <v>14</v>
      </c>
      <c r="B16" s="23" t="str">
        <f>'[1]SCORE INPUT'!C129</f>
        <v>Tiara Watson</v>
      </c>
      <c r="C16" s="23" t="str">
        <f>'[1]SCORE INPUT'!C130</f>
        <v>Tiara Poe</v>
      </c>
      <c r="D16" s="23" t="str">
        <f>'[1]SCORE INPUT'!D130</f>
        <v>Carman-Ainsworth</v>
      </c>
      <c r="E16" s="10">
        <f>'[1]SCORE INPUT'!E129+'[1]SCORE INPUT'!E130</f>
        <v>266</v>
      </c>
      <c r="F16" s="10">
        <f>'[1]SCORE INPUT'!F129+'[1]SCORE INPUT'!F130</f>
        <v>273</v>
      </c>
      <c r="G16" s="10">
        <f>'[1]SCORE INPUT'!G129+'[1]SCORE INPUT'!G130</f>
        <v>380</v>
      </c>
      <c r="H16" s="10">
        <f>'[1]SCORE INPUT'!H129+'[1]SCORE INPUT'!H130</f>
        <v>320</v>
      </c>
      <c r="I16" s="10">
        <f t="shared" si="0"/>
        <v>1239</v>
      </c>
    </row>
    <row r="17" spans="1:9" s="6" customFormat="1">
      <c r="A17" s="21">
        <v>15</v>
      </c>
      <c r="B17" s="23" t="str">
        <f>'[1]SCORE INPUT'!C117</f>
        <v xml:space="preserve">Oliva Stephenson </v>
      </c>
      <c r="C17" s="23" t="str">
        <f>'[1]SCORE INPUT'!C118</f>
        <v>Jenna Bearup</v>
      </c>
      <c r="D17" s="23" t="str">
        <f>'[1]SCORE INPUT'!D118</f>
        <v>Davison</v>
      </c>
      <c r="E17" s="10">
        <f>'[1]SCORE INPUT'!E117+'[1]SCORE INPUT'!E118</f>
        <v>350</v>
      </c>
      <c r="F17" s="10">
        <f>'[1]SCORE INPUT'!F117+'[1]SCORE INPUT'!F118</f>
        <v>285</v>
      </c>
      <c r="G17" s="10">
        <f>'[1]SCORE INPUT'!G117+'[1]SCORE INPUT'!G118</f>
        <v>299</v>
      </c>
      <c r="H17" s="10">
        <f>'[1]SCORE INPUT'!H117+'[1]SCORE INPUT'!H118</f>
        <v>299</v>
      </c>
      <c r="I17" s="10">
        <f t="shared" si="0"/>
        <v>1233</v>
      </c>
    </row>
    <row r="18" spans="1:9" s="6" customFormat="1">
      <c r="A18" s="21">
        <v>16</v>
      </c>
      <c r="B18" s="23" t="str">
        <f>'[1]SCORE INPUT'!C103</f>
        <v>Ally Putney</v>
      </c>
      <c r="C18" s="22" t="str">
        <f>'[1]SCORE INPUT'!C104</f>
        <v>Alexis Morton</v>
      </c>
      <c r="D18" s="22" t="str">
        <f>'[1]SCORE INPUT'!D104</f>
        <v>Swartz Creek</v>
      </c>
      <c r="E18" s="10">
        <f>SUM('[1]SCORE INPUT'!E103,'[1]SCORE INPUT'!E104)</f>
        <v>309</v>
      </c>
      <c r="F18" s="10">
        <f>SUM('[1]SCORE INPUT'!F103,'[1]SCORE INPUT'!F104)</f>
        <v>310</v>
      </c>
      <c r="G18" s="10">
        <f>SUM('[1]SCORE INPUT'!G103,'[1]SCORE INPUT'!G104)</f>
        <v>274</v>
      </c>
      <c r="H18" s="10">
        <f>SUM('[1]SCORE INPUT'!H103,'[1]SCORE INPUT'!H104)</f>
        <v>321</v>
      </c>
      <c r="I18" s="10">
        <f t="shared" si="0"/>
        <v>1214</v>
      </c>
    </row>
    <row r="19" spans="1:9" s="6" customFormat="1">
      <c r="A19" s="21">
        <v>17</v>
      </c>
      <c r="B19" s="23" t="str">
        <f>'[1]SCORE INPUT'!C137</f>
        <v>Caity Cox</v>
      </c>
      <c r="C19" s="22" t="str">
        <f>'[1]SCORE INPUT'!C138</f>
        <v>Montana Andrews</v>
      </c>
      <c r="D19" s="22" t="str">
        <f>'[1]SCORE INPUT'!D138</f>
        <v>Carman-Ainsworth</v>
      </c>
      <c r="E19" s="10">
        <f>'[1]SCORE INPUT'!E137+'[1]SCORE INPUT'!E138</f>
        <v>288</v>
      </c>
      <c r="F19" s="10">
        <f>'[1]SCORE INPUT'!F137+'[1]SCORE INPUT'!F138</f>
        <v>328</v>
      </c>
      <c r="G19" s="10">
        <f>'[1]SCORE INPUT'!G137+'[1]SCORE INPUT'!G138</f>
        <v>299</v>
      </c>
      <c r="H19" s="10">
        <f>'[1]SCORE INPUT'!H137+'[1]SCORE INPUT'!H138</f>
        <v>281</v>
      </c>
      <c r="I19" s="10">
        <f t="shared" si="0"/>
        <v>1196</v>
      </c>
    </row>
    <row r="20" spans="1:9" s="6" customFormat="1">
      <c r="A20" s="21">
        <v>18</v>
      </c>
      <c r="B20" s="23" t="str">
        <f>'[1]SCORE INPUT'!C153</f>
        <v>Molly Doty</v>
      </c>
      <c r="C20" s="23" t="str">
        <f>'[1]SCORE INPUT'!C154</f>
        <v>Jazmine Cozart</v>
      </c>
      <c r="D20" s="23" t="str">
        <f>'[1]SCORE INPUT'!D154</f>
        <v>Carman-Ainsworth</v>
      </c>
      <c r="E20" s="10">
        <f>'[1]SCORE INPUT'!E153+'[1]SCORE INPUT'!E154</f>
        <v>324</v>
      </c>
      <c r="F20" s="10">
        <f>'[1]SCORE INPUT'!F153+'[1]SCORE INPUT'!F154</f>
        <v>292</v>
      </c>
      <c r="G20" s="10">
        <f>'[1]SCORE INPUT'!G153+'[1]SCORE INPUT'!G154</f>
        <v>295</v>
      </c>
      <c r="H20" s="10">
        <f>'[1]SCORE INPUT'!H153+'[1]SCORE INPUT'!H154</f>
        <v>262</v>
      </c>
      <c r="I20" s="10">
        <f t="shared" si="0"/>
        <v>1173</v>
      </c>
    </row>
    <row r="21" spans="1:9" s="6" customFormat="1">
      <c r="A21" s="21">
        <v>19</v>
      </c>
      <c r="B21" s="23" t="str">
        <f>'[1]SCORE INPUT'!C107</f>
        <v>Emma Linzey</v>
      </c>
      <c r="C21" s="22" t="str">
        <f>'[1]SCORE INPUT'!C108</f>
        <v>Jenna Johnson</v>
      </c>
      <c r="D21" s="22" t="str">
        <f>'[1]SCORE INPUT'!D108</f>
        <v>New Lothrop</v>
      </c>
      <c r="E21" s="10">
        <f>'[1]SCORE INPUT'!E107+'[1]SCORE INPUT'!E108</f>
        <v>307</v>
      </c>
      <c r="F21" s="10">
        <f>'[1]SCORE INPUT'!F107+'[1]SCORE INPUT'!F108</f>
        <v>320</v>
      </c>
      <c r="G21" s="10">
        <f>'[1]SCORE INPUT'!G107+'[1]SCORE INPUT'!G108</f>
        <v>280</v>
      </c>
      <c r="H21" s="10">
        <f>'[1]SCORE INPUT'!H107+'[1]SCORE INPUT'!H108</f>
        <v>260</v>
      </c>
      <c r="I21" s="10">
        <f t="shared" si="0"/>
        <v>1167</v>
      </c>
    </row>
    <row r="22" spans="1:9" s="6" customFormat="1">
      <c r="A22" s="21">
        <v>20</v>
      </c>
      <c r="B22" s="23" t="str">
        <f>'[1]SCORE INPUT'!C125</f>
        <v>Rose Rietz</v>
      </c>
      <c r="C22" s="22" t="str">
        <f>'[1]SCORE INPUT'!C126</f>
        <v>Madison Hanna</v>
      </c>
      <c r="D22" s="22" t="str">
        <f>'[1]SCORE INPUT'!D126</f>
        <v>Flushing</v>
      </c>
      <c r="E22" s="10">
        <f>'[1]SCORE INPUT'!E125+'[1]SCORE INPUT'!E126</f>
        <v>285</v>
      </c>
      <c r="F22" s="10">
        <f>'[1]SCORE INPUT'!F125+'[1]SCORE INPUT'!F126</f>
        <v>270</v>
      </c>
      <c r="G22" s="10">
        <f>'[1]SCORE INPUT'!G125+'[1]SCORE INPUT'!G126</f>
        <v>285</v>
      </c>
      <c r="H22" s="10">
        <f>'[1]SCORE INPUT'!H125+'[1]SCORE INPUT'!H126</f>
        <v>327</v>
      </c>
      <c r="I22" s="10">
        <f t="shared" si="0"/>
        <v>1167</v>
      </c>
    </row>
    <row r="23" spans="1:9" s="6" customFormat="1">
      <c r="A23" s="21">
        <v>21</v>
      </c>
      <c r="B23" s="23" t="str">
        <f>'[1]SCORE INPUT'!C119</f>
        <v>Sydney Goupil</v>
      </c>
      <c r="C23" s="22" t="str">
        <f>'[1]SCORE INPUT'!C120</f>
        <v>Emani Davis</v>
      </c>
      <c r="D23" s="22" t="str">
        <f>'[1]SCORE INPUT'!D120</f>
        <v>Swartz Creek</v>
      </c>
      <c r="E23" s="10">
        <f>'[1]SCORE INPUT'!E119+'[1]SCORE INPUT'!E120</f>
        <v>280</v>
      </c>
      <c r="F23" s="10">
        <f>'[1]SCORE INPUT'!F119+'[1]SCORE INPUT'!F120</f>
        <v>266</v>
      </c>
      <c r="G23" s="10">
        <f>'[1]SCORE INPUT'!G119+'[1]SCORE INPUT'!G120</f>
        <v>265</v>
      </c>
      <c r="H23" s="10">
        <f>'[1]SCORE INPUT'!H119+'[1]SCORE INPUT'!H120</f>
        <v>347</v>
      </c>
      <c r="I23" s="10">
        <f t="shared" si="0"/>
        <v>1158</v>
      </c>
    </row>
    <row r="24" spans="1:9" s="6" customFormat="1">
      <c r="A24" s="21">
        <v>22</v>
      </c>
      <c r="B24" s="23" t="str">
        <f>'[1]SCORE INPUT'!C131</f>
        <v>Ashtee Countryman</v>
      </c>
      <c r="C24" s="22" t="str">
        <f>'[1]SCORE INPUT'!C132</f>
        <v>Alayna Adamson</v>
      </c>
      <c r="D24" s="22" t="str">
        <f>'[1]SCORE INPUT'!D132</f>
        <v>Kearsley</v>
      </c>
      <c r="E24" s="10">
        <f>'[1]SCORE INPUT'!E131+'[1]SCORE INPUT'!E132</f>
        <v>268</v>
      </c>
      <c r="F24" s="10">
        <f>'[1]SCORE INPUT'!F131+'[1]SCORE INPUT'!F132</f>
        <v>292</v>
      </c>
      <c r="G24" s="10">
        <f>'[1]SCORE INPUT'!G131+'[1]SCORE INPUT'!G132</f>
        <v>286</v>
      </c>
      <c r="H24" s="10">
        <f>'[1]SCORE INPUT'!H131+'[1]SCORE INPUT'!H132</f>
        <v>295</v>
      </c>
      <c r="I24" s="10">
        <f t="shared" si="0"/>
        <v>1141</v>
      </c>
    </row>
    <row r="25" spans="1:9" s="6" customFormat="1">
      <c r="A25" s="21">
        <v>23</v>
      </c>
      <c r="B25" s="23" t="str">
        <f>'[1]SCORE INPUT'!C145</f>
        <v>Jackie Davis</v>
      </c>
      <c r="C25" s="22" t="str">
        <f>'[1]SCORE INPUT'!C146</f>
        <v>Kennedy Hogan</v>
      </c>
      <c r="D25" s="22" t="str">
        <f>'[1]SCORE INPUT'!D146</f>
        <v>Carman-Ainsworth</v>
      </c>
      <c r="E25" s="10">
        <f>'[1]SCORE INPUT'!E145+'[1]SCORE INPUT'!E146</f>
        <v>269</v>
      </c>
      <c r="F25" s="10">
        <f>'[1]SCORE INPUT'!F145+'[1]SCORE INPUT'!F146</f>
        <v>274</v>
      </c>
      <c r="G25" s="10">
        <f>'[1]SCORE INPUT'!G145+'[1]SCORE INPUT'!G146</f>
        <v>284</v>
      </c>
      <c r="H25" s="10">
        <f>'[1]SCORE INPUT'!H145+'[1]SCORE INPUT'!H146</f>
        <v>314</v>
      </c>
      <c r="I25" s="10">
        <f t="shared" si="0"/>
        <v>1141</v>
      </c>
    </row>
    <row r="26" spans="1:9" s="6" customFormat="1">
      <c r="A26" s="21">
        <v>24</v>
      </c>
      <c r="B26" s="23" t="str">
        <f>'[1]SCORE INPUT'!C91</f>
        <v>Mattie Stewart</v>
      </c>
      <c r="C26" s="22" t="str">
        <f>'[1]SCORE INPUT'!C92</f>
        <v>Shelby Vincke</v>
      </c>
      <c r="D26" s="22" t="str">
        <f>'[1]SCORE INPUT'!D92</f>
        <v>New Lothrop</v>
      </c>
      <c r="E26" s="10">
        <f>SUM('[1]SCORE INPUT'!E91,'[1]SCORE INPUT'!E92)</f>
        <v>249</v>
      </c>
      <c r="F26" s="10">
        <f>SUM('[1]SCORE INPUT'!F91,'[1]SCORE INPUT'!F92)</f>
        <v>280</v>
      </c>
      <c r="G26" s="10">
        <f>SUM('[1]SCORE INPUT'!G91,'[1]SCORE INPUT'!G92)</f>
        <v>276</v>
      </c>
      <c r="H26" s="10">
        <f>SUM('[1]SCORE INPUT'!H91,'[1]SCORE INPUT'!H92)</f>
        <v>320</v>
      </c>
      <c r="I26" s="10">
        <f t="shared" si="0"/>
        <v>1125</v>
      </c>
    </row>
    <row r="27" spans="1:9" s="6" customFormat="1">
      <c r="A27" s="21">
        <v>25</v>
      </c>
      <c r="B27" s="23" t="str">
        <f>'[1]SCORE INPUT'!C139</f>
        <v>Morgan Brode</v>
      </c>
      <c r="C27" s="22" t="str">
        <f>'[1]SCORE INPUT'!C140</f>
        <v>Megan Willingham</v>
      </c>
      <c r="D27" s="22" t="str">
        <f>'[1]SCORE INPUT'!D140</f>
        <v>Kearsley</v>
      </c>
      <c r="E27" s="10">
        <f>'[1]SCORE INPUT'!I139+'[1]SCORE INPUT'!E140</f>
        <v>715</v>
      </c>
      <c r="F27" s="10">
        <f>'[1]SCORE INPUT'!J139+'[1]SCORE INPUT'!F140</f>
        <v>116</v>
      </c>
      <c r="G27" s="10">
        <f>'[1]SCORE INPUT'!K139+'[1]SCORE INPUT'!G140</f>
        <v>149</v>
      </c>
      <c r="H27" s="10">
        <f>'[1]SCORE INPUT'!L139+'[1]SCORE INPUT'!H140</f>
        <v>135</v>
      </c>
      <c r="I27" s="10">
        <f t="shared" si="0"/>
        <v>1115</v>
      </c>
    </row>
    <row r="28" spans="1:9" s="6" customFormat="1">
      <c r="A28" s="21">
        <v>26</v>
      </c>
      <c r="B28" s="23" t="str">
        <f>'[1]SCORE INPUT'!C151</f>
        <v>Madisyn Fultz</v>
      </c>
      <c r="C28" s="22" t="str">
        <f>'[1]SCORE INPUT'!C152</f>
        <v>Hannah Fultz</v>
      </c>
      <c r="D28" s="22" t="str">
        <f>'[1]SCORE INPUT'!D152</f>
        <v>Holly</v>
      </c>
      <c r="E28" s="10">
        <f>'[1]SCORE INPUT'!E151+'[1]SCORE INPUT'!E152</f>
        <v>235</v>
      </c>
      <c r="F28" s="10">
        <f>'[1]SCORE INPUT'!F151+'[1]SCORE INPUT'!F152</f>
        <v>314</v>
      </c>
      <c r="G28" s="10">
        <f>'[1]SCORE INPUT'!G151+'[1]SCORE INPUT'!G152</f>
        <v>263</v>
      </c>
      <c r="H28" s="10">
        <f>'[1]SCORE INPUT'!H151+'[1]SCORE INPUT'!H152</f>
        <v>293</v>
      </c>
      <c r="I28" s="10">
        <f t="shared" si="0"/>
        <v>1105</v>
      </c>
    </row>
    <row r="29" spans="1:9" s="6" customFormat="1">
      <c r="A29" s="21">
        <v>27</v>
      </c>
      <c r="B29" s="23" t="str">
        <f>'[1]SCORE INPUT'!C93</f>
        <v xml:space="preserve">Savana Kyle  </v>
      </c>
      <c r="C29" s="22" t="str">
        <f>'[1]SCORE INPUT'!C94</f>
        <v>Abby Fulcher</v>
      </c>
      <c r="D29" s="22" t="str">
        <f>'[1]SCORE INPUT'!D94</f>
        <v>Davison</v>
      </c>
      <c r="E29" s="10">
        <f>SUM('[1]SCORE INPUT'!E93,'[1]SCORE INPUT'!E94)</f>
        <v>264</v>
      </c>
      <c r="F29" s="10">
        <f>SUM('[1]SCORE INPUT'!F93,'[1]SCORE INPUT'!F94)</f>
        <v>272</v>
      </c>
      <c r="G29" s="10">
        <f>SUM('[1]SCORE INPUT'!G93,'[1]SCORE INPUT'!G94)</f>
        <v>272</v>
      </c>
      <c r="H29" s="10">
        <f>SUM('[1]SCORE INPUT'!H93,'[1]SCORE INPUT'!H94)</f>
        <v>290</v>
      </c>
      <c r="I29" s="10">
        <f t="shared" si="0"/>
        <v>1098</v>
      </c>
    </row>
    <row r="30" spans="1:9" s="6" customFormat="1">
      <c r="A30" s="21">
        <v>28</v>
      </c>
      <c r="B30" s="23" t="str">
        <f>'[1]SCORE INPUT'!C99</f>
        <v>Caitlyn Nelson</v>
      </c>
      <c r="C30" s="23" t="str">
        <f>'[1]SCORE INPUT'!C100</f>
        <v>Ashleigh VanWormer</v>
      </c>
      <c r="D30" s="23" t="str">
        <f>'[1]SCORE INPUT'!D100</f>
        <v>Mt. Morris</v>
      </c>
      <c r="E30" s="10">
        <f>SUM('[1]SCORE INPUT'!E99,'[1]SCORE INPUT'!E100)</f>
        <v>262</v>
      </c>
      <c r="F30" s="10">
        <f>SUM('[1]SCORE INPUT'!F99,'[1]SCORE INPUT'!F100)</f>
        <v>305</v>
      </c>
      <c r="G30" s="10">
        <f>SUM('[1]SCORE INPUT'!G99,'[1]SCORE INPUT'!G100)</f>
        <v>262</v>
      </c>
      <c r="H30" s="10">
        <f>SUM('[1]SCORE INPUT'!H99,'[1]SCORE INPUT'!H100)</f>
        <v>246</v>
      </c>
      <c r="I30" s="10">
        <f t="shared" si="0"/>
        <v>1075</v>
      </c>
    </row>
    <row r="31" spans="1:9" s="6" customFormat="1">
      <c r="A31" s="21">
        <v>29</v>
      </c>
      <c r="B31" s="23" t="str">
        <f>'[1]SCORE INPUT'!C149</f>
        <v>Ashley Tostige</v>
      </c>
      <c r="C31" s="22" t="str">
        <f>'[1]SCORE INPUT'!C150</f>
        <v>Kaley Haupt</v>
      </c>
      <c r="D31" s="22" t="str">
        <f>'[1]SCORE INPUT'!D150</f>
        <v>Sandusky</v>
      </c>
      <c r="E31" s="10">
        <f>'[1]SCORE INPUT'!E149+'[1]SCORE INPUT'!E150</f>
        <v>208</v>
      </c>
      <c r="F31" s="10">
        <f>'[1]SCORE INPUT'!F149+'[1]SCORE INPUT'!F150</f>
        <v>257</v>
      </c>
      <c r="G31" s="10">
        <f>'[1]SCORE INPUT'!G149+'[1]SCORE INPUT'!G150</f>
        <v>286</v>
      </c>
      <c r="H31" s="10">
        <f>'[1]SCORE INPUT'!H149+'[1]SCORE INPUT'!H150</f>
        <v>292</v>
      </c>
      <c r="I31" s="10">
        <f t="shared" si="0"/>
        <v>1043</v>
      </c>
    </row>
    <row r="32" spans="1:9" s="6" customFormat="1">
      <c r="A32" s="21">
        <v>30</v>
      </c>
      <c r="B32" s="23" t="str">
        <f>'[1]SCORE INPUT'!C89</f>
        <v>Kelsie Taylor</v>
      </c>
      <c r="C32" s="22" t="str">
        <f>'[1]SCORE INPUT'!C90</f>
        <v>Faith Lynn</v>
      </c>
      <c r="D32" s="22" t="str">
        <f>'[1]SCORE INPUT'!D90</f>
        <v>Bendle</v>
      </c>
      <c r="E32" s="10">
        <f>SUM('[1]SCORE INPUT'!E89,'[1]SCORE INPUT'!E90)</f>
        <v>270</v>
      </c>
      <c r="F32" s="10">
        <f>SUM('[1]SCORE INPUT'!F89,'[1]SCORE INPUT'!F90)</f>
        <v>263</v>
      </c>
      <c r="G32" s="10">
        <f>SUM('[1]SCORE INPUT'!G89,'[1]SCORE INPUT'!G90)</f>
        <v>257</v>
      </c>
      <c r="H32" s="10">
        <f>SUM('[1]SCORE INPUT'!H89,'[1]SCORE INPUT'!H90)</f>
        <v>238</v>
      </c>
      <c r="I32" s="10">
        <f t="shared" si="0"/>
        <v>1028</v>
      </c>
    </row>
    <row r="33" spans="1:9" s="6" customFormat="1">
      <c r="A33" s="21">
        <v>31</v>
      </c>
      <c r="B33" s="23" t="str">
        <f>'[1]SCORE INPUT'!C147</f>
        <v>Hannah Scully</v>
      </c>
      <c r="C33" s="23" t="str">
        <f>'[1]SCORE INPUT'!C148</f>
        <v>Madi Van Hamlin</v>
      </c>
      <c r="D33" s="23" t="str">
        <f>'[1]SCORE INPUT'!D148</f>
        <v>Kearsley</v>
      </c>
      <c r="E33" s="10">
        <f>'[1]SCORE INPUT'!E147+'[1]SCORE INPUT'!E148</f>
        <v>263</v>
      </c>
      <c r="F33" s="10">
        <f>'[1]SCORE INPUT'!F147+'[1]SCORE INPUT'!F148</f>
        <v>249</v>
      </c>
      <c r="G33" s="10">
        <f>'[1]SCORE INPUT'!G147+'[1]SCORE INPUT'!G148</f>
        <v>283</v>
      </c>
      <c r="H33" s="10">
        <f>'[1]SCORE INPUT'!H147+'[1]SCORE INPUT'!H148</f>
        <v>221</v>
      </c>
      <c r="I33" s="10">
        <f t="shared" si="0"/>
        <v>1016</v>
      </c>
    </row>
    <row r="34" spans="1:9" s="6" customFormat="1">
      <c r="A34" s="21">
        <v>32</v>
      </c>
      <c r="B34" s="23" t="str">
        <f>'[1]SCORE INPUT'!C143</f>
        <v>Kaitlyn Meir</v>
      </c>
      <c r="C34" s="22" t="str">
        <f>'[1]SCORE INPUT'!C144</f>
        <v>Kalee Gallagher</v>
      </c>
      <c r="D34" s="22" t="str">
        <f>'[1]SCORE INPUT'!D144</f>
        <v>Holly</v>
      </c>
      <c r="E34" s="10">
        <f>'[1]SCORE INPUT'!E143+'[1]SCORE INPUT'!E144</f>
        <v>255</v>
      </c>
      <c r="F34" s="10">
        <f>'[1]SCORE INPUT'!F143+'[1]SCORE INPUT'!F144</f>
        <v>267</v>
      </c>
      <c r="G34" s="10">
        <f>'[1]SCORE INPUT'!G143+'[1]SCORE INPUT'!G144</f>
        <v>193</v>
      </c>
      <c r="H34" s="10">
        <f>'[1]SCORE INPUT'!H143+'[1]SCORE INPUT'!H144</f>
        <v>274</v>
      </c>
      <c r="I34" s="10">
        <f t="shared" si="0"/>
        <v>989</v>
      </c>
    </row>
    <row r="35" spans="1:9" s="6" customFormat="1">
      <c r="A35" s="21">
        <v>33</v>
      </c>
      <c r="B35" s="23" t="str">
        <f>'[1]SCORE INPUT'!C155</f>
        <v>Rachel Miller</v>
      </c>
      <c r="C35" s="22" t="str">
        <f>'[1]SCORE INPUT'!C156</f>
        <v>Kenisha Finley</v>
      </c>
      <c r="D35" s="22" t="str">
        <f>'[1]SCORE INPUT'!D156</f>
        <v>Kearsley</v>
      </c>
      <c r="E35" s="10">
        <f>'[1]SCORE INPUT'!E155+'[1]SCORE INPUT'!E156</f>
        <v>245</v>
      </c>
      <c r="F35" s="10">
        <f>'[1]SCORE INPUT'!F155+'[1]SCORE INPUT'!F156</f>
        <v>227</v>
      </c>
      <c r="G35" s="10">
        <f>'[1]SCORE INPUT'!G155+'[1]SCORE INPUT'!G156</f>
        <v>254</v>
      </c>
      <c r="H35" s="10">
        <f>'[1]SCORE INPUT'!H155+'[1]SCORE INPUT'!H156</f>
        <v>261</v>
      </c>
      <c r="I35" s="10">
        <f t="shared" si="0"/>
        <v>987</v>
      </c>
    </row>
    <row r="36" spans="1:9" s="6" customFormat="1">
      <c r="A36" s="21">
        <v>34</v>
      </c>
      <c r="B36" s="23" t="str">
        <f>'[1]SCORE INPUT'!C159</f>
        <v>Hannah Watson</v>
      </c>
      <c r="C36" s="22" t="str">
        <f>'[1]SCORE INPUT'!C160</f>
        <v>Megan McPherson</v>
      </c>
      <c r="D36" s="22" t="str">
        <f>'[1]SCORE INPUT'!D160</f>
        <v>Swartz Creek</v>
      </c>
      <c r="E36" s="10">
        <f>'[1]SCORE INPUT'!E159+'[1]SCORE INPUT'!E160</f>
        <v>246</v>
      </c>
      <c r="F36" s="10">
        <f>'[1]SCORE INPUT'!F159+'[1]SCORE INPUT'!F160</f>
        <v>246</v>
      </c>
      <c r="G36" s="10">
        <f>'[1]SCORE INPUT'!G159+'[1]SCORE INPUT'!G160</f>
        <v>275</v>
      </c>
      <c r="H36" s="10">
        <f>'[1]SCORE INPUT'!H159+'[1]SCORE INPUT'!H160</f>
        <v>216</v>
      </c>
      <c r="I36" s="10">
        <f t="shared" si="0"/>
        <v>983</v>
      </c>
    </row>
    <row r="37" spans="1:9" s="6" customFormat="1">
      <c r="A37" s="21">
        <v>35</v>
      </c>
      <c r="B37" s="23">
        <f>'[1]SCORE INPUT'!C121</f>
        <v>0</v>
      </c>
      <c r="C37" s="22">
        <f>'[1]SCORE INPUT'!C122</f>
        <v>0</v>
      </c>
      <c r="D37" s="22">
        <f>'[1]SCORE INPUT'!D122</f>
        <v>0</v>
      </c>
      <c r="E37" s="10">
        <f>'[1]SCORE INPUT'!I121+'[1]SCORE INPUT'!I122</f>
        <v>0</v>
      </c>
      <c r="F37" s="10">
        <f>'[1]SCORE INPUT'!J109+'[1]SCORE INPUT'!J108</f>
        <v>0</v>
      </c>
      <c r="G37" s="10">
        <f>'[1]SCORE INPUT'!K112+'[1]SCORE INPUT'!K111</f>
        <v>0</v>
      </c>
      <c r="H37" s="10">
        <f>'[1]SCORE INPUT'!L112+'[1]SCORE INPUT'!L111</f>
        <v>0</v>
      </c>
      <c r="I37" s="10">
        <f t="shared" si="0"/>
        <v>0</v>
      </c>
    </row>
    <row r="38" spans="1:9" s="6" customFormat="1"/>
    <row r="39" spans="1:9" s="6" customFormat="1"/>
    <row r="40" spans="1:9" s="6" customFormat="1"/>
    <row r="41" spans="1:9" s="6" customFormat="1"/>
    <row r="42" spans="1:9" s="6" customFormat="1"/>
    <row r="43" spans="1:9" s="6" customFormat="1"/>
    <row r="44" spans="1:9" s="6" customFormat="1"/>
    <row r="45" spans="1:9" s="6" customFormat="1"/>
    <row r="46" spans="1:9" s="6" customFormat="1"/>
    <row r="47" spans="1:9" s="6" customFormat="1"/>
    <row r="48" spans="1:9" s="6" customFormat="1"/>
    <row r="49" s="6" customFormat="1"/>
    <row r="50" s="6" customFormat="1"/>
    <row r="51" s="6" customFormat="1"/>
    <row r="52" s="6" customFormat="1"/>
    <row r="53" s="6" customFormat="1"/>
    <row r="54" s="6" customFormat="1"/>
    <row r="55" s="6" customFormat="1"/>
    <row r="56" s="6" customFormat="1"/>
    <row r="57" s="6" customFormat="1"/>
    <row r="58" s="6" customFormat="1"/>
    <row r="59" s="6" customFormat="1"/>
    <row r="60" s="6" customFormat="1"/>
    <row r="61" s="6" customFormat="1"/>
    <row r="62" s="6" customFormat="1"/>
    <row r="63" s="6" customFormat="1"/>
    <row r="64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pans="1:9" s="6" customFormat="1"/>
    <row r="98" spans="1:9" s="6" customFormat="1"/>
    <row r="99" spans="1:9" s="6" customFormat="1"/>
    <row r="100" spans="1:9" s="6" customFormat="1"/>
    <row r="101" spans="1:9" s="6" customFormat="1"/>
    <row r="102" spans="1:9" s="6" customFormat="1"/>
    <row r="103" spans="1:9" s="6" customFormat="1">
      <c r="C103" s="32"/>
    </row>
    <row r="104" spans="1:9" s="6" customFormat="1">
      <c r="C104" s="32"/>
    </row>
    <row r="105" spans="1:9" s="6" customFormat="1">
      <c r="C105" s="32"/>
    </row>
    <row r="106" spans="1:9" s="6" customFormat="1">
      <c r="C106" s="32"/>
    </row>
    <row r="107" spans="1:9" ht="15">
      <c r="A107" s="6"/>
      <c r="B107" s="6"/>
      <c r="D107" s="6"/>
      <c r="E107" s="6"/>
      <c r="F107" s="6"/>
      <c r="G107" s="6"/>
      <c r="H107" s="6"/>
      <c r="I107" s="6"/>
    </row>
    <row r="108" spans="1:9" ht="15">
      <c r="A108" s="6"/>
      <c r="B108" s="6"/>
      <c r="D108" s="6"/>
      <c r="E108" s="6"/>
      <c r="F108" s="6"/>
      <c r="G108" s="6"/>
      <c r="H108" s="6"/>
      <c r="I108" s="6"/>
    </row>
    <row r="109" spans="1:9" ht="15">
      <c r="A109" s="6"/>
      <c r="B109" s="6"/>
      <c r="D109" s="6"/>
      <c r="E109" s="6"/>
      <c r="F109" s="6"/>
      <c r="G109" s="6"/>
      <c r="H109" s="6"/>
      <c r="I109" s="6"/>
    </row>
    <row r="110" spans="1:9" ht="15">
      <c r="A110" s="6"/>
      <c r="B110" s="6"/>
      <c r="D110" s="6"/>
      <c r="E110" s="6"/>
      <c r="F110" s="6"/>
      <c r="G110" s="6"/>
      <c r="H110" s="6"/>
      <c r="I110" s="6"/>
    </row>
    <row r="111" spans="1:9" ht="15">
      <c r="B111" s="31"/>
      <c r="D111" s="31"/>
    </row>
    <row r="112" spans="1:9" ht="15">
      <c r="B112" s="31"/>
      <c r="D112" s="31"/>
    </row>
    <row r="113" spans="2:4" ht="15">
      <c r="B113" s="31"/>
      <c r="D113" s="31"/>
    </row>
    <row r="114" spans="2:4" ht="15">
      <c r="B114" s="31"/>
      <c r="D114" s="31"/>
    </row>
    <row r="115" spans="2:4" ht="15">
      <c r="B115" s="31"/>
      <c r="D115" s="31"/>
    </row>
    <row r="116" spans="2:4" ht="15">
      <c r="B116" s="31"/>
      <c r="D116" s="31"/>
    </row>
    <row r="117" spans="2:4" ht="15">
      <c r="B117" s="31"/>
      <c r="D117" s="31"/>
    </row>
    <row r="118" spans="2:4" ht="15">
      <c r="B118" s="31"/>
      <c r="D118" s="31"/>
    </row>
    <row r="119" spans="2:4" ht="15">
      <c r="B119" s="31"/>
      <c r="D119" s="31"/>
    </row>
    <row r="120" spans="2:4" ht="15">
      <c r="B120" s="31"/>
      <c r="D120" s="31"/>
    </row>
  </sheetData>
  <mergeCells count="1">
    <mergeCell ref="B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P99"/>
  <sheetViews>
    <sheetView workbookViewId="0">
      <selection activeCell="I6" sqref="I6"/>
    </sheetView>
  </sheetViews>
  <sheetFormatPr defaultRowHeight="15"/>
  <cols>
    <col min="1" max="1" width="5.85546875" style="2" customWidth="1"/>
    <col min="2" max="2" width="4.28515625" style="16" customWidth="1"/>
    <col min="3" max="3" width="18.42578125" style="17" customWidth="1"/>
    <col min="4" max="4" width="18.140625" style="18" customWidth="1"/>
    <col min="5" max="5" width="7.7109375" style="19" customWidth="1"/>
    <col min="6" max="7" width="7.7109375" style="2" customWidth="1"/>
    <col min="8" max="8" width="8.7109375" style="2" customWidth="1"/>
    <col min="9" max="9" width="10" style="2" customWidth="1"/>
    <col min="10" max="10" width="4.28515625" style="16" customWidth="1"/>
    <col min="11" max="11" width="18.42578125" style="17" customWidth="1"/>
    <col min="12" max="12" width="18.140625" style="18" customWidth="1"/>
    <col min="13" max="13" width="7.7109375" style="19" customWidth="1"/>
    <col min="14" max="15" width="7.7109375" style="2" customWidth="1"/>
    <col min="16" max="16" width="8.7109375" style="2" customWidth="1"/>
    <col min="17" max="17" width="5.5703125" style="2" customWidth="1"/>
    <col min="18" max="255" width="9.140625" style="2"/>
    <col min="256" max="256" width="3.7109375" style="2" customWidth="1"/>
    <col min="257" max="257" width="5.7109375" style="2" customWidth="1"/>
    <col min="258" max="258" width="30.42578125" style="2" customWidth="1"/>
    <col min="259" max="263" width="9.140625" style="2"/>
    <col min="264" max="264" width="13.28515625" style="2" customWidth="1"/>
    <col min="265" max="265" width="23.140625" style="2" customWidth="1"/>
    <col min="266" max="511" width="9.140625" style="2"/>
    <col min="512" max="512" width="3.7109375" style="2" customWidth="1"/>
    <col min="513" max="513" width="5.7109375" style="2" customWidth="1"/>
    <col min="514" max="514" width="30.42578125" style="2" customWidth="1"/>
    <col min="515" max="519" width="9.140625" style="2"/>
    <col min="520" max="520" width="13.28515625" style="2" customWidth="1"/>
    <col min="521" max="521" width="23.140625" style="2" customWidth="1"/>
    <col min="522" max="767" width="9.140625" style="2"/>
    <col min="768" max="768" width="3.7109375" style="2" customWidth="1"/>
    <col min="769" max="769" width="5.7109375" style="2" customWidth="1"/>
    <col min="770" max="770" width="30.42578125" style="2" customWidth="1"/>
    <col min="771" max="775" width="9.140625" style="2"/>
    <col min="776" max="776" width="13.28515625" style="2" customWidth="1"/>
    <col min="777" max="777" width="23.140625" style="2" customWidth="1"/>
    <col min="778" max="1023" width="9.140625" style="2"/>
    <col min="1024" max="1024" width="3.7109375" style="2" customWidth="1"/>
    <col min="1025" max="1025" width="5.7109375" style="2" customWidth="1"/>
    <col min="1026" max="1026" width="30.42578125" style="2" customWidth="1"/>
    <col min="1027" max="1031" width="9.140625" style="2"/>
    <col min="1032" max="1032" width="13.28515625" style="2" customWidth="1"/>
    <col min="1033" max="1033" width="23.140625" style="2" customWidth="1"/>
    <col min="1034" max="1279" width="9.140625" style="2"/>
    <col min="1280" max="1280" width="3.7109375" style="2" customWidth="1"/>
    <col min="1281" max="1281" width="5.7109375" style="2" customWidth="1"/>
    <col min="1282" max="1282" width="30.42578125" style="2" customWidth="1"/>
    <col min="1283" max="1287" width="9.140625" style="2"/>
    <col min="1288" max="1288" width="13.28515625" style="2" customWidth="1"/>
    <col min="1289" max="1289" width="23.140625" style="2" customWidth="1"/>
    <col min="1290" max="1535" width="9.140625" style="2"/>
    <col min="1536" max="1536" width="3.7109375" style="2" customWidth="1"/>
    <col min="1537" max="1537" width="5.7109375" style="2" customWidth="1"/>
    <col min="1538" max="1538" width="30.42578125" style="2" customWidth="1"/>
    <col min="1539" max="1543" width="9.140625" style="2"/>
    <col min="1544" max="1544" width="13.28515625" style="2" customWidth="1"/>
    <col min="1545" max="1545" width="23.140625" style="2" customWidth="1"/>
    <col min="1546" max="1791" width="9.140625" style="2"/>
    <col min="1792" max="1792" width="3.7109375" style="2" customWidth="1"/>
    <col min="1793" max="1793" width="5.7109375" style="2" customWidth="1"/>
    <col min="1794" max="1794" width="30.42578125" style="2" customWidth="1"/>
    <col min="1795" max="1799" width="9.140625" style="2"/>
    <col min="1800" max="1800" width="13.28515625" style="2" customWidth="1"/>
    <col min="1801" max="1801" width="23.140625" style="2" customWidth="1"/>
    <col min="1802" max="2047" width="9.140625" style="2"/>
    <col min="2048" max="2048" width="3.7109375" style="2" customWidth="1"/>
    <col min="2049" max="2049" width="5.7109375" style="2" customWidth="1"/>
    <col min="2050" max="2050" width="30.42578125" style="2" customWidth="1"/>
    <col min="2051" max="2055" width="9.140625" style="2"/>
    <col min="2056" max="2056" width="13.28515625" style="2" customWidth="1"/>
    <col min="2057" max="2057" width="23.140625" style="2" customWidth="1"/>
    <col min="2058" max="2303" width="9.140625" style="2"/>
    <col min="2304" max="2304" width="3.7109375" style="2" customWidth="1"/>
    <col min="2305" max="2305" width="5.7109375" style="2" customWidth="1"/>
    <col min="2306" max="2306" width="30.42578125" style="2" customWidth="1"/>
    <col min="2307" max="2311" width="9.140625" style="2"/>
    <col min="2312" max="2312" width="13.28515625" style="2" customWidth="1"/>
    <col min="2313" max="2313" width="23.140625" style="2" customWidth="1"/>
    <col min="2314" max="2559" width="9.140625" style="2"/>
    <col min="2560" max="2560" width="3.7109375" style="2" customWidth="1"/>
    <col min="2561" max="2561" width="5.7109375" style="2" customWidth="1"/>
    <col min="2562" max="2562" width="30.42578125" style="2" customWidth="1"/>
    <col min="2563" max="2567" width="9.140625" style="2"/>
    <col min="2568" max="2568" width="13.28515625" style="2" customWidth="1"/>
    <col min="2569" max="2569" width="23.140625" style="2" customWidth="1"/>
    <col min="2570" max="2815" width="9.140625" style="2"/>
    <col min="2816" max="2816" width="3.7109375" style="2" customWidth="1"/>
    <col min="2817" max="2817" width="5.7109375" style="2" customWidth="1"/>
    <col min="2818" max="2818" width="30.42578125" style="2" customWidth="1"/>
    <col min="2819" max="2823" width="9.140625" style="2"/>
    <col min="2824" max="2824" width="13.28515625" style="2" customWidth="1"/>
    <col min="2825" max="2825" width="23.140625" style="2" customWidth="1"/>
    <col min="2826" max="3071" width="9.140625" style="2"/>
    <col min="3072" max="3072" width="3.7109375" style="2" customWidth="1"/>
    <col min="3073" max="3073" width="5.7109375" style="2" customWidth="1"/>
    <col min="3074" max="3074" width="30.42578125" style="2" customWidth="1"/>
    <col min="3075" max="3079" width="9.140625" style="2"/>
    <col min="3080" max="3080" width="13.28515625" style="2" customWidth="1"/>
    <col min="3081" max="3081" width="23.140625" style="2" customWidth="1"/>
    <col min="3082" max="3327" width="9.140625" style="2"/>
    <col min="3328" max="3328" width="3.7109375" style="2" customWidth="1"/>
    <col min="3329" max="3329" width="5.7109375" style="2" customWidth="1"/>
    <col min="3330" max="3330" width="30.42578125" style="2" customWidth="1"/>
    <col min="3331" max="3335" width="9.140625" style="2"/>
    <col min="3336" max="3336" width="13.28515625" style="2" customWidth="1"/>
    <col min="3337" max="3337" width="23.140625" style="2" customWidth="1"/>
    <col min="3338" max="3583" width="9.140625" style="2"/>
    <col min="3584" max="3584" width="3.7109375" style="2" customWidth="1"/>
    <col min="3585" max="3585" width="5.7109375" style="2" customWidth="1"/>
    <col min="3586" max="3586" width="30.42578125" style="2" customWidth="1"/>
    <col min="3587" max="3591" width="9.140625" style="2"/>
    <col min="3592" max="3592" width="13.28515625" style="2" customWidth="1"/>
    <col min="3593" max="3593" width="23.140625" style="2" customWidth="1"/>
    <col min="3594" max="3839" width="9.140625" style="2"/>
    <col min="3840" max="3840" width="3.7109375" style="2" customWidth="1"/>
    <col min="3841" max="3841" width="5.7109375" style="2" customWidth="1"/>
    <col min="3842" max="3842" width="30.42578125" style="2" customWidth="1"/>
    <col min="3843" max="3847" width="9.140625" style="2"/>
    <col min="3848" max="3848" width="13.28515625" style="2" customWidth="1"/>
    <col min="3849" max="3849" width="23.140625" style="2" customWidth="1"/>
    <col min="3850" max="4095" width="9.140625" style="2"/>
    <col min="4096" max="4096" width="3.7109375" style="2" customWidth="1"/>
    <col min="4097" max="4097" width="5.7109375" style="2" customWidth="1"/>
    <col min="4098" max="4098" width="30.42578125" style="2" customWidth="1"/>
    <col min="4099" max="4103" width="9.140625" style="2"/>
    <col min="4104" max="4104" width="13.28515625" style="2" customWidth="1"/>
    <col min="4105" max="4105" width="23.140625" style="2" customWidth="1"/>
    <col min="4106" max="4351" width="9.140625" style="2"/>
    <col min="4352" max="4352" width="3.7109375" style="2" customWidth="1"/>
    <col min="4353" max="4353" width="5.7109375" style="2" customWidth="1"/>
    <col min="4354" max="4354" width="30.42578125" style="2" customWidth="1"/>
    <col min="4355" max="4359" width="9.140625" style="2"/>
    <col min="4360" max="4360" width="13.28515625" style="2" customWidth="1"/>
    <col min="4361" max="4361" width="23.140625" style="2" customWidth="1"/>
    <col min="4362" max="4607" width="9.140625" style="2"/>
    <col min="4608" max="4608" width="3.7109375" style="2" customWidth="1"/>
    <col min="4609" max="4609" width="5.7109375" style="2" customWidth="1"/>
    <col min="4610" max="4610" width="30.42578125" style="2" customWidth="1"/>
    <col min="4611" max="4615" width="9.140625" style="2"/>
    <col min="4616" max="4616" width="13.28515625" style="2" customWidth="1"/>
    <col min="4617" max="4617" width="23.140625" style="2" customWidth="1"/>
    <col min="4618" max="4863" width="9.140625" style="2"/>
    <col min="4864" max="4864" width="3.7109375" style="2" customWidth="1"/>
    <col min="4865" max="4865" width="5.7109375" style="2" customWidth="1"/>
    <col min="4866" max="4866" width="30.42578125" style="2" customWidth="1"/>
    <col min="4867" max="4871" width="9.140625" style="2"/>
    <col min="4872" max="4872" width="13.28515625" style="2" customWidth="1"/>
    <col min="4873" max="4873" width="23.140625" style="2" customWidth="1"/>
    <col min="4874" max="5119" width="9.140625" style="2"/>
    <col min="5120" max="5120" width="3.7109375" style="2" customWidth="1"/>
    <col min="5121" max="5121" width="5.7109375" style="2" customWidth="1"/>
    <col min="5122" max="5122" width="30.42578125" style="2" customWidth="1"/>
    <col min="5123" max="5127" width="9.140625" style="2"/>
    <col min="5128" max="5128" width="13.28515625" style="2" customWidth="1"/>
    <col min="5129" max="5129" width="23.140625" style="2" customWidth="1"/>
    <col min="5130" max="5375" width="9.140625" style="2"/>
    <col min="5376" max="5376" width="3.7109375" style="2" customWidth="1"/>
    <col min="5377" max="5377" width="5.7109375" style="2" customWidth="1"/>
    <col min="5378" max="5378" width="30.42578125" style="2" customWidth="1"/>
    <col min="5379" max="5383" width="9.140625" style="2"/>
    <col min="5384" max="5384" width="13.28515625" style="2" customWidth="1"/>
    <col min="5385" max="5385" width="23.140625" style="2" customWidth="1"/>
    <col min="5386" max="5631" width="9.140625" style="2"/>
    <col min="5632" max="5632" width="3.7109375" style="2" customWidth="1"/>
    <col min="5633" max="5633" width="5.7109375" style="2" customWidth="1"/>
    <col min="5634" max="5634" width="30.42578125" style="2" customWidth="1"/>
    <col min="5635" max="5639" width="9.140625" style="2"/>
    <col min="5640" max="5640" width="13.28515625" style="2" customWidth="1"/>
    <col min="5641" max="5641" width="23.140625" style="2" customWidth="1"/>
    <col min="5642" max="5887" width="9.140625" style="2"/>
    <col min="5888" max="5888" width="3.7109375" style="2" customWidth="1"/>
    <col min="5889" max="5889" width="5.7109375" style="2" customWidth="1"/>
    <col min="5890" max="5890" width="30.42578125" style="2" customWidth="1"/>
    <col min="5891" max="5895" width="9.140625" style="2"/>
    <col min="5896" max="5896" width="13.28515625" style="2" customWidth="1"/>
    <col min="5897" max="5897" width="23.140625" style="2" customWidth="1"/>
    <col min="5898" max="6143" width="9.140625" style="2"/>
    <col min="6144" max="6144" width="3.7109375" style="2" customWidth="1"/>
    <col min="6145" max="6145" width="5.7109375" style="2" customWidth="1"/>
    <col min="6146" max="6146" width="30.42578125" style="2" customWidth="1"/>
    <col min="6147" max="6151" width="9.140625" style="2"/>
    <col min="6152" max="6152" width="13.28515625" style="2" customWidth="1"/>
    <col min="6153" max="6153" width="23.140625" style="2" customWidth="1"/>
    <col min="6154" max="6399" width="9.140625" style="2"/>
    <col min="6400" max="6400" width="3.7109375" style="2" customWidth="1"/>
    <col min="6401" max="6401" width="5.7109375" style="2" customWidth="1"/>
    <col min="6402" max="6402" width="30.42578125" style="2" customWidth="1"/>
    <col min="6403" max="6407" width="9.140625" style="2"/>
    <col min="6408" max="6408" width="13.28515625" style="2" customWidth="1"/>
    <col min="6409" max="6409" width="23.140625" style="2" customWidth="1"/>
    <col min="6410" max="6655" width="9.140625" style="2"/>
    <col min="6656" max="6656" width="3.7109375" style="2" customWidth="1"/>
    <col min="6657" max="6657" width="5.7109375" style="2" customWidth="1"/>
    <col min="6658" max="6658" width="30.42578125" style="2" customWidth="1"/>
    <col min="6659" max="6663" width="9.140625" style="2"/>
    <col min="6664" max="6664" width="13.28515625" style="2" customWidth="1"/>
    <col min="6665" max="6665" width="23.140625" style="2" customWidth="1"/>
    <col min="6666" max="6911" width="9.140625" style="2"/>
    <col min="6912" max="6912" width="3.7109375" style="2" customWidth="1"/>
    <col min="6913" max="6913" width="5.7109375" style="2" customWidth="1"/>
    <col min="6914" max="6914" width="30.42578125" style="2" customWidth="1"/>
    <col min="6915" max="6919" width="9.140625" style="2"/>
    <col min="6920" max="6920" width="13.28515625" style="2" customWidth="1"/>
    <col min="6921" max="6921" width="23.140625" style="2" customWidth="1"/>
    <col min="6922" max="7167" width="9.140625" style="2"/>
    <col min="7168" max="7168" width="3.7109375" style="2" customWidth="1"/>
    <col min="7169" max="7169" width="5.7109375" style="2" customWidth="1"/>
    <col min="7170" max="7170" width="30.42578125" style="2" customWidth="1"/>
    <col min="7171" max="7175" width="9.140625" style="2"/>
    <col min="7176" max="7176" width="13.28515625" style="2" customWidth="1"/>
    <col min="7177" max="7177" width="23.140625" style="2" customWidth="1"/>
    <col min="7178" max="7423" width="9.140625" style="2"/>
    <col min="7424" max="7424" width="3.7109375" style="2" customWidth="1"/>
    <col min="7425" max="7425" width="5.7109375" style="2" customWidth="1"/>
    <col min="7426" max="7426" width="30.42578125" style="2" customWidth="1"/>
    <col min="7427" max="7431" width="9.140625" style="2"/>
    <col min="7432" max="7432" width="13.28515625" style="2" customWidth="1"/>
    <col min="7433" max="7433" width="23.140625" style="2" customWidth="1"/>
    <col min="7434" max="7679" width="9.140625" style="2"/>
    <col min="7680" max="7680" width="3.7109375" style="2" customWidth="1"/>
    <col min="7681" max="7681" width="5.7109375" style="2" customWidth="1"/>
    <col min="7682" max="7682" width="30.42578125" style="2" customWidth="1"/>
    <col min="7683" max="7687" width="9.140625" style="2"/>
    <col min="7688" max="7688" width="13.28515625" style="2" customWidth="1"/>
    <col min="7689" max="7689" width="23.140625" style="2" customWidth="1"/>
    <col min="7690" max="7935" width="9.140625" style="2"/>
    <col min="7936" max="7936" width="3.7109375" style="2" customWidth="1"/>
    <col min="7937" max="7937" width="5.7109375" style="2" customWidth="1"/>
    <col min="7938" max="7938" width="30.42578125" style="2" customWidth="1"/>
    <col min="7939" max="7943" width="9.140625" style="2"/>
    <col min="7944" max="7944" width="13.28515625" style="2" customWidth="1"/>
    <col min="7945" max="7945" width="23.140625" style="2" customWidth="1"/>
    <col min="7946" max="8191" width="9.140625" style="2"/>
    <col min="8192" max="8192" width="3.7109375" style="2" customWidth="1"/>
    <col min="8193" max="8193" width="5.7109375" style="2" customWidth="1"/>
    <col min="8194" max="8194" width="30.42578125" style="2" customWidth="1"/>
    <col min="8195" max="8199" width="9.140625" style="2"/>
    <col min="8200" max="8200" width="13.28515625" style="2" customWidth="1"/>
    <col min="8201" max="8201" width="23.140625" style="2" customWidth="1"/>
    <col min="8202" max="8447" width="9.140625" style="2"/>
    <col min="8448" max="8448" width="3.7109375" style="2" customWidth="1"/>
    <col min="8449" max="8449" width="5.7109375" style="2" customWidth="1"/>
    <col min="8450" max="8450" width="30.42578125" style="2" customWidth="1"/>
    <col min="8451" max="8455" width="9.140625" style="2"/>
    <col min="8456" max="8456" width="13.28515625" style="2" customWidth="1"/>
    <col min="8457" max="8457" width="23.140625" style="2" customWidth="1"/>
    <col min="8458" max="8703" width="9.140625" style="2"/>
    <col min="8704" max="8704" width="3.7109375" style="2" customWidth="1"/>
    <col min="8705" max="8705" width="5.7109375" style="2" customWidth="1"/>
    <col min="8706" max="8706" width="30.42578125" style="2" customWidth="1"/>
    <col min="8707" max="8711" width="9.140625" style="2"/>
    <col min="8712" max="8712" width="13.28515625" style="2" customWidth="1"/>
    <col min="8713" max="8713" width="23.140625" style="2" customWidth="1"/>
    <col min="8714" max="8959" width="9.140625" style="2"/>
    <col min="8960" max="8960" width="3.7109375" style="2" customWidth="1"/>
    <col min="8961" max="8961" width="5.7109375" style="2" customWidth="1"/>
    <col min="8962" max="8962" width="30.42578125" style="2" customWidth="1"/>
    <col min="8963" max="8967" width="9.140625" style="2"/>
    <col min="8968" max="8968" width="13.28515625" style="2" customWidth="1"/>
    <col min="8969" max="8969" width="23.140625" style="2" customWidth="1"/>
    <col min="8970" max="9215" width="9.140625" style="2"/>
    <col min="9216" max="9216" width="3.7109375" style="2" customWidth="1"/>
    <col min="9217" max="9217" width="5.7109375" style="2" customWidth="1"/>
    <col min="9218" max="9218" width="30.42578125" style="2" customWidth="1"/>
    <col min="9219" max="9223" width="9.140625" style="2"/>
    <col min="9224" max="9224" width="13.28515625" style="2" customWidth="1"/>
    <col min="9225" max="9225" width="23.140625" style="2" customWidth="1"/>
    <col min="9226" max="9471" width="9.140625" style="2"/>
    <col min="9472" max="9472" width="3.7109375" style="2" customWidth="1"/>
    <col min="9473" max="9473" width="5.7109375" style="2" customWidth="1"/>
    <col min="9474" max="9474" width="30.42578125" style="2" customWidth="1"/>
    <col min="9475" max="9479" width="9.140625" style="2"/>
    <col min="9480" max="9480" width="13.28515625" style="2" customWidth="1"/>
    <col min="9481" max="9481" width="23.140625" style="2" customWidth="1"/>
    <col min="9482" max="9727" width="9.140625" style="2"/>
    <col min="9728" max="9728" width="3.7109375" style="2" customWidth="1"/>
    <col min="9729" max="9729" width="5.7109375" style="2" customWidth="1"/>
    <col min="9730" max="9730" width="30.42578125" style="2" customWidth="1"/>
    <col min="9731" max="9735" width="9.140625" style="2"/>
    <col min="9736" max="9736" width="13.28515625" style="2" customWidth="1"/>
    <col min="9737" max="9737" width="23.140625" style="2" customWidth="1"/>
    <col min="9738" max="9983" width="9.140625" style="2"/>
    <col min="9984" max="9984" width="3.7109375" style="2" customWidth="1"/>
    <col min="9985" max="9985" width="5.7109375" style="2" customWidth="1"/>
    <col min="9986" max="9986" width="30.42578125" style="2" customWidth="1"/>
    <col min="9987" max="9991" width="9.140625" style="2"/>
    <col min="9992" max="9992" width="13.28515625" style="2" customWidth="1"/>
    <col min="9993" max="9993" width="23.140625" style="2" customWidth="1"/>
    <col min="9994" max="10239" width="9.140625" style="2"/>
    <col min="10240" max="10240" width="3.7109375" style="2" customWidth="1"/>
    <col min="10241" max="10241" width="5.7109375" style="2" customWidth="1"/>
    <col min="10242" max="10242" width="30.42578125" style="2" customWidth="1"/>
    <col min="10243" max="10247" width="9.140625" style="2"/>
    <col min="10248" max="10248" width="13.28515625" style="2" customWidth="1"/>
    <col min="10249" max="10249" width="23.140625" style="2" customWidth="1"/>
    <col min="10250" max="10495" width="9.140625" style="2"/>
    <col min="10496" max="10496" width="3.7109375" style="2" customWidth="1"/>
    <col min="10497" max="10497" width="5.7109375" style="2" customWidth="1"/>
    <col min="10498" max="10498" width="30.42578125" style="2" customWidth="1"/>
    <col min="10499" max="10503" width="9.140625" style="2"/>
    <col min="10504" max="10504" width="13.28515625" style="2" customWidth="1"/>
    <col min="10505" max="10505" width="23.140625" style="2" customWidth="1"/>
    <col min="10506" max="10751" width="9.140625" style="2"/>
    <col min="10752" max="10752" width="3.7109375" style="2" customWidth="1"/>
    <col min="10753" max="10753" width="5.7109375" style="2" customWidth="1"/>
    <col min="10754" max="10754" width="30.42578125" style="2" customWidth="1"/>
    <col min="10755" max="10759" width="9.140625" style="2"/>
    <col min="10760" max="10760" width="13.28515625" style="2" customWidth="1"/>
    <col min="10761" max="10761" width="23.140625" style="2" customWidth="1"/>
    <col min="10762" max="11007" width="9.140625" style="2"/>
    <col min="11008" max="11008" width="3.7109375" style="2" customWidth="1"/>
    <col min="11009" max="11009" width="5.7109375" style="2" customWidth="1"/>
    <col min="11010" max="11010" width="30.42578125" style="2" customWidth="1"/>
    <col min="11011" max="11015" width="9.140625" style="2"/>
    <col min="11016" max="11016" width="13.28515625" style="2" customWidth="1"/>
    <col min="11017" max="11017" width="23.140625" style="2" customWidth="1"/>
    <col min="11018" max="11263" width="9.140625" style="2"/>
    <col min="11264" max="11264" width="3.7109375" style="2" customWidth="1"/>
    <col min="11265" max="11265" width="5.7109375" style="2" customWidth="1"/>
    <col min="11266" max="11266" width="30.42578125" style="2" customWidth="1"/>
    <col min="11267" max="11271" width="9.140625" style="2"/>
    <col min="11272" max="11272" width="13.28515625" style="2" customWidth="1"/>
    <col min="11273" max="11273" width="23.140625" style="2" customWidth="1"/>
    <col min="11274" max="11519" width="9.140625" style="2"/>
    <col min="11520" max="11520" width="3.7109375" style="2" customWidth="1"/>
    <col min="11521" max="11521" width="5.7109375" style="2" customWidth="1"/>
    <col min="11522" max="11522" width="30.42578125" style="2" customWidth="1"/>
    <col min="11523" max="11527" width="9.140625" style="2"/>
    <col min="11528" max="11528" width="13.28515625" style="2" customWidth="1"/>
    <col min="11529" max="11529" width="23.140625" style="2" customWidth="1"/>
    <col min="11530" max="11775" width="9.140625" style="2"/>
    <col min="11776" max="11776" width="3.7109375" style="2" customWidth="1"/>
    <col min="11777" max="11777" width="5.7109375" style="2" customWidth="1"/>
    <col min="11778" max="11778" width="30.42578125" style="2" customWidth="1"/>
    <col min="11779" max="11783" width="9.140625" style="2"/>
    <col min="11784" max="11784" width="13.28515625" style="2" customWidth="1"/>
    <col min="11785" max="11785" width="23.140625" style="2" customWidth="1"/>
    <col min="11786" max="12031" width="9.140625" style="2"/>
    <col min="12032" max="12032" width="3.7109375" style="2" customWidth="1"/>
    <col min="12033" max="12033" width="5.7109375" style="2" customWidth="1"/>
    <col min="12034" max="12034" width="30.42578125" style="2" customWidth="1"/>
    <col min="12035" max="12039" width="9.140625" style="2"/>
    <col min="12040" max="12040" width="13.28515625" style="2" customWidth="1"/>
    <col min="12041" max="12041" width="23.140625" style="2" customWidth="1"/>
    <col min="12042" max="12287" width="9.140625" style="2"/>
    <col min="12288" max="12288" width="3.7109375" style="2" customWidth="1"/>
    <col min="12289" max="12289" width="5.7109375" style="2" customWidth="1"/>
    <col min="12290" max="12290" width="30.42578125" style="2" customWidth="1"/>
    <col min="12291" max="12295" width="9.140625" style="2"/>
    <col min="12296" max="12296" width="13.28515625" style="2" customWidth="1"/>
    <col min="12297" max="12297" width="23.140625" style="2" customWidth="1"/>
    <col min="12298" max="12543" width="9.140625" style="2"/>
    <col min="12544" max="12544" width="3.7109375" style="2" customWidth="1"/>
    <col min="12545" max="12545" width="5.7109375" style="2" customWidth="1"/>
    <col min="12546" max="12546" width="30.42578125" style="2" customWidth="1"/>
    <col min="12547" max="12551" width="9.140625" style="2"/>
    <col min="12552" max="12552" width="13.28515625" style="2" customWidth="1"/>
    <col min="12553" max="12553" width="23.140625" style="2" customWidth="1"/>
    <col min="12554" max="12799" width="9.140625" style="2"/>
    <col min="12800" max="12800" width="3.7109375" style="2" customWidth="1"/>
    <col min="12801" max="12801" width="5.7109375" style="2" customWidth="1"/>
    <col min="12802" max="12802" width="30.42578125" style="2" customWidth="1"/>
    <col min="12803" max="12807" width="9.140625" style="2"/>
    <col min="12808" max="12808" width="13.28515625" style="2" customWidth="1"/>
    <col min="12809" max="12809" width="23.140625" style="2" customWidth="1"/>
    <col min="12810" max="13055" width="9.140625" style="2"/>
    <col min="13056" max="13056" width="3.7109375" style="2" customWidth="1"/>
    <col min="13057" max="13057" width="5.7109375" style="2" customWidth="1"/>
    <col min="13058" max="13058" width="30.42578125" style="2" customWidth="1"/>
    <col min="13059" max="13063" width="9.140625" style="2"/>
    <col min="13064" max="13064" width="13.28515625" style="2" customWidth="1"/>
    <col min="13065" max="13065" width="23.140625" style="2" customWidth="1"/>
    <col min="13066" max="13311" width="9.140625" style="2"/>
    <col min="13312" max="13312" width="3.7109375" style="2" customWidth="1"/>
    <col min="13313" max="13313" width="5.7109375" style="2" customWidth="1"/>
    <col min="13314" max="13314" width="30.42578125" style="2" customWidth="1"/>
    <col min="13315" max="13319" width="9.140625" style="2"/>
    <col min="13320" max="13320" width="13.28515625" style="2" customWidth="1"/>
    <col min="13321" max="13321" width="23.140625" style="2" customWidth="1"/>
    <col min="13322" max="13567" width="9.140625" style="2"/>
    <col min="13568" max="13568" width="3.7109375" style="2" customWidth="1"/>
    <col min="13569" max="13569" width="5.7109375" style="2" customWidth="1"/>
    <col min="13570" max="13570" width="30.42578125" style="2" customWidth="1"/>
    <col min="13571" max="13575" width="9.140625" style="2"/>
    <col min="13576" max="13576" width="13.28515625" style="2" customWidth="1"/>
    <col min="13577" max="13577" width="23.140625" style="2" customWidth="1"/>
    <col min="13578" max="13823" width="9.140625" style="2"/>
    <col min="13824" max="13824" width="3.7109375" style="2" customWidth="1"/>
    <col min="13825" max="13825" width="5.7109375" style="2" customWidth="1"/>
    <col min="13826" max="13826" width="30.42578125" style="2" customWidth="1"/>
    <col min="13827" max="13831" width="9.140625" style="2"/>
    <col min="13832" max="13832" width="13.28515625" style="2" customWidth="1"/>
    <col min="13833" max="13833" width="23.140625" style="2" customWidth="1"/>
    <col min="13834" max="14079" width="9.140625" style="2"/>
    <col min="14080" max="14080" width="3.7109375" style="2" customWidth="1"/>
    <col min="14081" max="14081" width="5.7109375" style="2" customWidth="1"/>
    <col min="14082" max="14082" width="30.42578125" style="2" customWidth="1"/>
    <col min="14083" max="14087" width="9.140625" style="2"/>
    <col min="14088" max="14088" width="13.28515625" style="2" customWidth="1"/>
    <col min="14089" max="14089" width="23.140625" style="2" customWidth="1"/>
    <col min="14090" max="14335" width="9.140625" style="2"/>
    <col min="14336" max="14336" width="3.7109375" style="2" customWidth="1"/>
    <col min="14337" max="14337" width="5.7109375" style="2" customWidth="1"/>
    <col min="14338" max="14338" width="30.42578125" style="2" customWidth="1"/>
    <col min="14339" max="14343" width="9.140625" style="2"/>
    <col min="14344" max="14344" width="13.28515625" style="2" customWidth="1"/>
    <col min="14345" max="14345" width="23.140625" style="2" customWidth="1"/>
    <col min="14346" max="14591" width="9.140625" style="2"/>
    <col min="14592" max="14592" width="3.7109375" style="2" customWidth="1"/>
    <col min="14593" max="14593" width="5.7109375" style="2" customWidth="1"/>
    <col min="14594" max="14594" width="30.42578125" style="2" customWidth="1"/>
    <col min="14595" max="14599" width="9.140625" style="2"/>
    <col min="14600" max="14600" width="13.28515625" style="2" customWidth="1"/>
    <col min="14601" max="14601" width="23.140625" style="2" customWidth="1"/>
    <col min="14602" max="14847" width="9.140625" style="2"/>
    <col min="14848" max="14848" width="3.7109375" style="2" customWidth="1"/>
    <col min="14849" max="14849" width="5.7109375" style="2" customWidth="1"/>
    <col min="14850" max="14850" width="30.42578125" style="2" customWidth="1"/>
    <col min="14851" max="14855" width="9.140625" style="2"/>
    <col min="14856" max="14856" width="13.28515625" style="2" customWidth="1"/>
    <col min="14857" max="14857" width="23.140625" style="2" customWidth="1"/>
    <col min="14858" max="15103" width="9.140625" style="2"/>
    <col min="15104" max="15104" width="3.7109375" style="2" customWidth="1"/>
    <col min="15105" max="15105" width="5.7109375" style="2" customWidth="1"/>
    <col min="15106" max="15106" width="30.42578125" style="2" customWidth="1"/>
    <col min="15107" max="15111" width="9.140625" style="2"/>
    <col min="15112" max="15112" width="13.28515625" style="2" customWidth="1"/>
    <col min="15113" max="15113" width="23.140625" style="2" customWidth="1"/>
    <col min="15114" max="15359" width="9.140625" style="2"/>
    <col min="15360" max="15360" width="3.7109375" style="2" customWidth="1"/>
    <col min="15361" max="15361" width="5.7109375" style="2" customWidth="1"/>
    <col min="15362" max="15362" width="30.42578125" style="2" customWidth="1"/>
    <col min="15363" max="15367" width="9.140625" style="2"/>
    <col min="15368" max="15368" width="13.28515625" style="2" customWidth="1"/>
    <col min="15369" max="15369" width="23.140625" style="2" customWidth="1"/>
    <col min="15370" max="15615" width="9.140625" style="2"/>
    <col min="15616" max="15616" width="3.7109375" style="2" customWidth="1"/>
    <col min="15617" max="15617" width="5.7109375" style="2" customWidth="1"/>
    <col min="15618" max="15618" width="30.42578125" style="2" customWidth="1"/>
    <col min="15619" max="15623" width="9.140625" style="2"/>
    <col min="15624" max="15624" width="13.28515625" style="2" customWidth="1"/>
    <col min="15625" max="15625" width="23.140625" style="2" customWidth="1"/>
    <col min="15626" max="15871" width="9.140625" style="2"/>
    <col min="15872" max="15872" width="3.7109375" style="2" customWidth="1"/>
    <col min="15873" max="15873" width="5.7109375" style="2" customWidth="1"/>
    <col min="15874" max="15874" width="30.42578125" style="2" customWidth="1"/>
    <col min="15875" max="15879" width="9.140625" style="2"/>
    <col min="15880" max="15880" width="13.28515625" style="2" customWidth="1"/>
    <col min="15881" max="15881" width="23.140625" style="2" customWidth="1"/>
    <col min="15882" max="16127" width="9.140625" style="2"/>
    <col min="16128" max="16128" width="3.7109375" style="2" customWidth="1"/>
    <col min="16129" max="16129" width="5.7109375" style="2" customWidth="1"/>
    <col min="16130" max="16130" width="30.42578125" style="2" customWidth="1"/>
    <col min="16131" max="16135" width="9.140625" style="2"/>
    <col min="16136" max="16136" width="13.28515625" style="2" customWidth="1"/>
    <col min="16137" max="16137" width="23.140625" style="2" customWidth="1"/>
    <col min="16138" max="16384" width="9.140625" style="2"/>
  </cols>
  <sheetData>
    <row r="1" spans="2:16" ht="22.5" customHeight="1">
      <c r="C1" s="20" t="s">
        <v>180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2:16" ht="25.5" customHeight="1">
      <c r="B2" s="1" t="s">
        <v>0</v>
      </c>
      <c r="C2" s="1"/>
      <c r="D2" s="1"/>
      <c r="E2" s="1"/>
      <c r="F2" s="1"/>
      <c r="G2" s="1"/>
      <c r="H2" s="1"/>
      <c r="J2" s="1" t="s">
        <v>0</v>
      </c>
      <c r="K2" s="1"/>
      <c r="L2" s="1"/>
      <c r="M2" s="1"/>
      <c r="N2" s="1"/>
      <c r="O2" s="1"/>
      <c r="P2" s="1"/>
    </row>
    <row r="3" spans="2:16" s="6" customFormat="1">
      <c r="B3" s="3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4" t="s">
        <v>6</v>
      </c>
      <c r="H3" s="4" t="s">
        <v>7</v>
      </c>
      <c r="J3" s="3" t="s">
        <v>1</v>
      </c>
      <c r="K3" s="4" t="s">
        <v>2</v>
      </c>
      <c r="L3" s="5" t="s">
        <v>3</v>
      </c>
      <c r="M3" s="4" t="s">
        <v>4</v>
      </c>
      <c r="N3" s="4" t="s">
        <v>5</v>
      </c>
      <c r="O3" s="4" t="s">
        <v>6</v>
      </c>
      <c r="P3" s="4" t="s">
        <v>7</v>
      </c>
    </row>
    <row r="4" spans="2:16" s="6" customFormat="1">
      <c r="B4" s="7">
        <v>1</v>
      </c>
      <c r="C4" s="8" t="s">
        <v>8</v>
      </c>
      <c r="D4" s="9" t="s">
        <v>9</v>
      </c>
      <c r="E4" s="10">
        <v>227</v>
      </c>
      <c r="F4" s="10">
        <v>279</v>
      </c>
      <c r="G4" s="10">
        <v>233</v>
      </c>
      <c r="H4" s="10">
        <f t="shared" ref="H4:H67" si="0">SUM(E4:G4)</f>
        <v>739</v>
      </c>
      <c r="J4" s="7">
        <v>1</v>
      </c>
      <c r="K4" s="11" t="s">
        <v>10</v>
      </c>
      <c r="L4" s="9" t="s">
        <v>11</v>
      </c>
      <c r="M4" s="10">
        <v>212</v>
      </c>
      <c r="N4" s="10">
        <v>220</v>
      </c>
      <c r="O4" s="10">
        <v>170</v>
      </c>
      <c r="P4" s="10">
        <f t="shared" ref="P4:P67" si="1">SUM(M4:O4)</f>
        <v>602</v>
      </c>
    </row>
    <row r="5" spans="2:16" s="6" customFormat="1">
      <c r="B5" s="7">
        <v>2</v>
      </c>
      <c r="C5" s="8" t="s">
        <v>12</v>
      </c>
      <c r="D5" s="9" t="s">
        <v>13</v>
      </c>
      <c r="E5" s="10">
        <v>208</v>
      </c>
      <c r="F5" s="10">
        <v>257</v>
      </c>
      <c r="G5" s="10">
        <v>242</v>
      </c>
      <c r="H5" s="10">
        <f t="shared" si="0"/>
        <v>707</v>
      </c>
      <c r="J5" s="7">
        <v>2</v>
      </c>
      <c r="K5" s="8" t="s">
        <v>14</v>
      </c>
      <c r="L5" s="9" t="s">
        <v>15</v>
      </c>
      <c r="M5" s="10">
        <v>188</v>
      </c>
      <c r="N5" s="10">
        <v>208</v>
      </c>
      <c r="O5" s="10">
        <v>196</v>
      </c>
      <c r="P5" s="10">
        <f t="shared" si="1"/>
        <v>592</v>
      </c>
    </row>
    <row r="6" spans="2:16" s="6" customFormat="1">
      <c r="B6" s="12">
        <v>3</v>
      </c>
      <c r="C6" s="8" t="s">
        <v>16</v>
      </c>
      <c r="D6" s="9" t="s">
        <v>17</v>
      </c>
      <c r="E6" s="10">
        <v>219</v>
      </c>
      <c r="F6" s="10">
        <v>248</v>
      </c>
      <c r="G6" s="10">
        <v>225</v>
      </c>
      <c r="H6" s="10">
        <f t="shared" si="0"/>
        <v>692</v>
      </c>
      <c r="J6" s="12">
        <v>3</v>
      </c>
      <c r="K6" s="8" t="s">
        <v>18</v>
      </c>
      <c r="L6" s="9" t="s">
        <v>13</v>
      </c>
      <c r="M6" s="10">
        <v>197</v>
      </c>
      <c r="N6" s="10">
        <v>225</v>
      </c>
      <c r="O6" s="10">
        <v>157</v>
      </c>
      <c r="P6" s="10">
        <f t="shared" si="1"/>
        <v>579</v>
      </c>
    </row>
    <row r="7" spans="2:16" s="6" customFormat="1">
      <c r="B7" s="7">
        <v>4</v>
      </c>
      <c r="C7" s="8" t="s">
        <v>19</v>
      </c>
      <c r="D7" s="9" t="s">
        <v>15</v>
      </c>
      <c r="E7" s="10">
        <v>242</v>
      </c>
      <c r="F7" s="10">
        <v>217</v>
      </c>
      <c r="G7" s="10">
        <v>221</v>
      </c>
      <c r="H7" s="10">
        <f t="shared" si="0"/>
        <v>680</v>
      </c>
      <c r="J7" s="7">
        <v>4</v>
      </c>
      <c r="K7" s="8" t="s">
        <v>20</v>
      </c>
      <c r="L7" s="9" t="s">
        <v>15</v>
      </c>
      <c r="M7" s="10">
        <v>196</v>
      </c>
      <c r="N7" s="10">
        <v>221</v>
      </c>
      <c r="O7" s="10">
        <v>158</v>
      </c>
      <c r="P7" s="10">
        <f t="shared" si="1"/>
        <v>575</v>
      </c>
    </row>
    <row r="8" spans="2:16" s="6" customFormat="1">
      <c r="B8" s="7">
        <v>5</v>
      </c>
      <c r="C8" s="8" t="s">
        <v>21</v>
      </c>
      <c r="D8" s="9" t="s">
        <v>22</v>
      </c>
      <c r="E8" s="10">
        <v>247</v>
      </c>
      <c r="F8" s="10">
        <v>239</v>
      </c>
      <c r="G8" s="10">
        <v>193</v>
      </c>
      <c r="H8" s="10">
        <f t="shared" si="0"/>
        <v>679</v>
      </c>
      <c r="J8" s="7">
        <v>5</v>
      </c>
      <c r="K8" s="8" t="s">
        <v>23</v>
      </c>
      <c r="L8" s="9" t="s">
        <v>11</v>
      </c>
      <c r="M8" s="10">
        <v>219</v>
      </c>
      <c r="N8" s="10">
        <v>165</v>
      </c>
      <c r="O8" s="10">
        <v>179</v>
      </c>
      <c r="P8" s="10">
        <f t="shared" si="1"/>
        <v>563</v>
      </c>
    </row>
    <row r="9" spans="2:16" s="6" customFormat="1">
      <c r="B9" s="12">
        <v>6</v>
      </c>
      <c r="C9" s="8" t="s">
        <v>24</v>
      </c>
      <c r="D9" s="9" t="s">
        <v>17</v>
      </c>
      <c r="E9" s="10">
        <v>246</v>
      </c>
      <c r="F9" s="10">
        <v>173</v>
      </c>
      <c r="G9" s="10">
        <v>223</v>
      </c>
      <c r="H9" s="10">
        <f t="shared" si="0"/>
        <v>642</v>
      </c>
      <c r="J9" s="12">
        <v>6</v>
      </c>
      <c r="K9" s="8" t="s">
        <v>25</v>
      </c>
      <c r="L9" s="9" t="s">
        <v>26</v>
      </c>
      <c r="M9" s="10">
        <v>160</v>
      </c>
      <c r="N9" s="10">
        <v>199</v>
      </c>
      <c r="O9" s="10">
        <v>201</v>
      </c>
      <c r="P9" s="10">
        <f t="shared" si="1"/>
        <v>560</v>
      </c>
    </row>
    <row r="10" spans="2:16" s="6" customFormat="1">
      <c r="B10" s="7">
        <v>7</v>
      </c>
      <c r="C10" s="8" t="s">
        <v>27</v>
      </c>
      <c r="D10" s="9" t="s">
        <v>11</v>
      </c>
      <c r="E10" s="10">
        <v>194</v>
      </c>
      <c r="F10" s="10">
        <v>249</v>
      </c>
      <c r="G10" s="10">
        <v>193</v>
      </c>
      <c r="H10" s="10">
        <f t="shared" si="0"/>
        <v>636</v>
      </c>
      <c r="J10" s="7">
        <v>7</v>
      </c>
      <c r="K10" s="8" t="s">
        <v>28</v>
      </c>
      <c r="L10" s="9" t="s">
        <v>29</v>
      </c>
      <c r="M10" s="10">
        <v>206</v>
      </c>
      <c r="N10" s="10">
        <v>190</v>
      </c>
      <c r="O10" s="10">
        <v>162</v>
      </c>
      <c r="P10" s="10">
        <f t="shared" si="1"/>
        <v>558</v>
      </c>
    </row>
    <row r="11" spans="2:16" s="6" customFormat="1">
      <c r="B11" s="7">
        <v>8</v>
      </c>
      <c r="C11" s="8" t="s">
        <v>30</v>
      </c>
      <c r="D11" s="9" t="s">
        <v>31</v>
      </c>
      <c r="E11" s="10">
        <v>205</v>
      </c>
      <c r="F11" s="10">
        <v>224</v>
      </c>
      <c r="G11" s="10">
        <v>206</v>
      </c>
      <c r="H11" s="10">
        <f t="shared" si="0"/>
        <v>635</v>
      </c>
      <c r="J11" s="7">
        <v>8</v>
      </c>
      <c r="K11" s="8" t="s">
        <v>32</v>
      </c>
      <c r="L11" s="9" t="s">
        <v>17</v>
      </c>
      <c r="M11" s="10">
        <v>161</v>
      </c>
      <c r="N11" s="10">
        <v>223</v>
      </c>
      <c r="O11" s="10">
        <v>170</v>
      </c>
      <c r="P11" s="10">
        <f t="shared" si="1"/>
        <v>554</v>
      </c>
    </row>
    <row r="12" spans="2:16" s="6" customFormat="1">
      <c r="B12" s="12">
        <v>9</v>
      </c>
      <c r="C12" s="8" t="s">
        <v>33</v>
      </c>
      <c r="D12" s="9" t="s">
        <v>15</v>
      </c>
      <c r="E12" s="10">
        <v>202</v>
      </c>
      <c r="F12" s="10">
        <v>235</v>
      </c>
      <c r="G12" s="10">
        <v>190</v>
      </c>
      <c r="H12" s="10">
        <f t="shared" si="0"/>
        <v>627</v>
      </c>
      <c r="J12" s="12">
        <v>9</v>
      </c>
      <c r="K12" s="8" t="s">
        <v>34</v>
      </c>
      <c r="L12" s="9" t="s">
        <v>15</v>
      </c>
      <c r="M12" s="10">
        <v>176</v>
      </c>
      <c r="N12" s="10">
        <v>167</v>
      </c>
      <c r="O12" s="10">
        <v>200</v>
      </c>
      <c r="P12" s="10">
        <f t="shared" si="1"/>
        <v>543</v>
      </c>
    </row>
    <row r="13" spans="2:16" s="6" customFormat="1">
      <c r="B13" s="7">
        <v>10</v>
      </c>
      <c r="C13" s="8" t="s">
        <v>35</v>
      </c>
      <c r="D13" s="9" t="s">
        <v>9</v>
      </c>
      <c r="E13" s="10">
        <v>237</v>
      </c>
      <c r="F13" s="10">
        <v>188</v>
      </c>
      <c r="G13" s="10">
        <v>202</v>
      </c>
      <c r="H13" s="10">
        <f t="shared" si="0"/>
        <v>627</v>
      </c>
      <c r="J13" s="7">
        <v>10</v>
      </c>
      <c r="K13" s="8" t="s">
        <v>36</v>
      </c>
      <c r="L13" s="9" t="s">
        <v>17</v>
      </c>
      <c r="M13" s="10">
        <v>173</v>
      </c>
      <c r="N13" s="10">
        <v>229</v>
      </c>
      <c r="O13" s="10">
        <v>139</v>
      </c>
      <c r="P13" s="10">
        <f t="shared" si="1"/>
        <v>541</v>
      </c>
    </row>
    <row r="14" spans="2:16" s="6" customFormat="1">
      <c r="B14" s="7">
        <v>11</v>
      </c>
      <c r="C14" s="8" t="s">
        <v>37</v>
      </c>
      <c r="D14" s="9" t="s">
        <v>17</v>
      </c>
      <c r="E14" s="10">
        <v>217</v>
      </c>
      <c r="F14" s="10">
        <v>172</v>
      </c>
      <c r="G14" s="10">
        <v>236</v>
      </c>
      <c r="H14" s="10">
        <f t="shared" si="0"/>
        <v>625</v>
      </c>
      <c r="J14" s="7">
        <v>11</v>
      </c>
      <c r="K14" s="8" t="s">
        <v>38</v>
      </c>
      <c r="L14" s="9" t="s">
        <v>39</v>
      </c>
      <c r="M14" s="10">
        <v>201</v>
      </c>
      <c r="N14" s="10">
        <v>166</v>
      </c>
      <c r="O14" s="10">
        <v>167</v>
      </c>
      <c r="P14" s="10">
        <f t="shared" si="1"/>
        <v>534</v>
      </c>
    </row>
    <row r="15" spans="2:16" s="6" customFormat="1">
      <c r="B15" s="12">
        <v>12</v>
      </c>
      <c r="C15" s="8" t="s">
        <v>40</v>
      </c>
      <c r="D15" s="9" t="s">
        <v>15</v>
      </c>
      <c r="E15" s="10">
        <v>220</v>
      </c>
      <c r="F15" s="10">
        <v>169</v>
      </c>
      <c r="G15" s="10">
        <v>233</v>
      </c>
      <c r="H15" s="10">
        <f t="shared" si="0"/>
        <v>622</v>
      </c>
      <c r="J15" s="12">
        <v>12</v>
      </c>
      <c r="K15" s="8" t="s">
        <v>41</v>
      </c>
      <c r="L15" s="9" t="s">
        <v>17</v>
      </c>
      <c r="M15" s="10">
        <v>149</v>
      </c>
      <c r="N15" s="10">
        <v>180</v>
      </c>
      <c r="O15" s="10">
        <v>204</v>
      </c>
      <c r="P15" s="10">
        <f t="shared" si="1"/>
        <v>533</v>
      </c>
    </row>
    <row r="16" spans="2:16" s="6" customFormat="1">
      <c r="B16" s="7">
        <v>13</v>
      </c>
      <c r="C16" s="8" t="s">
        <v>42</v>
      </c>
      <c r="D16" s="9" t="s">
        <v>31</v>
      </c>
      <c r="E16" s="10">
        <v>150</v>
      </c>
      <c r="F16" s="10">
        <v>235</v>
      </c>
      <c r="G16" s="10">
        <v>234</v>
      </c>
      <c r="H16" s="10">
        <f t="shared" si="0"/>
        <v>619</v>
      </c>
      <c r="J16" s="7">
        <v>13</v>
      </c>
      <c r="K16" s="8" t="s">
        <v>43</v>
      </c>
      <c r="L16" s="9" t="s">
        <v>44</v>
      </c>
      <c r="M16" s="10">
        <v>208</v>
      </c>
      <c r="N16" s="10">
        <v>141</v>
      </c>
      <c r="O16" s="10">
        <v>181</v>
      </c>
      <c r="P16" s="10">
        <f t="shared" si="1"/>
        <v>530</v>
      </c>
    </row>
    <row r="17" spans="2:16" s="6" customFormat="1">
      <c r="B17" s="7">
        <v>14</v>
      </c>
      <c r="C17" s="8" t="s">
        <v>45</v>
      </c>
      <c r="D17" s="9" t="s">
        <v>15</v>
      </c>
      <c r="E17" s="10">
        <v>198</v>
      </c>
      <c r="F17" s="10">
        <v>199</v>
      </c>
      <c r="G17" s="10">
        <v>219</v>
      </c>
      <c r="H17" s="10">
        <f t="shared" si="0"/>
        <v>616</v>
      </c>
      <c r="J17" s="7">
        <v>14</v>
      </c>
      <c r="K17" s="8" t="s">
        <v>46</v>
      </c>
      <c r="L17" s="9" t="s">
        <v>31</v>
      </c>
      <c r="M17" s="10">
        <v>188</v>
      </c>
      <c r="N17" s="10">
        <v>188</v>
      </c>
      <c r="O17" s="10">
        <v>148</v>
      </c>
      <c r="P17" s="10">
        <f t="shared" si="1"/>
        <v>524</v>
      </c>
    </row>
    <row r="18" spans="2:16" s="6" customFormat="1">
      <c r="B18" s="12">
        <v>15</v>
      </c>
      <c r="C18" s="8" t="s">
        <v>47</v>
      </c>
      <c r="D18" s="9" t="s">
        <v>22</v>
      </c>
      <c r="E18" s="10">
        <v>243</v>
      </c>
      <c r="F18" s="10">
        <v>197</v>
      </c>
      <c r="G18" s="10">
        <v>174</v>
      </c>
      <c r="H18" s="10">
        <f t="shared" si="0"/>
        <v>614</v>
      </c>
      <c r="J18" s="12">
        <v>15</v>
      </c>
      <c r="K18" s="8" t="s">
        <v>48</v>
      </c>
      <c r="L18" s="9" t="s">
        <v>22</v>
      </c>
      <c r="M18" s="10">
        <v>169</v>
      </c>
      <c r="N18" s="10">
        <v>146</v>
      </c>
      <c r="O18" s="10">
        <v>201</v>
      </c>
      <c r="P18" s="10">
        <f t="shared" si="1"/>
        <v>516</v>
      </c>
    </row>
    <row r="19" spans="2:16" s="6" customFormat="1">
      <c r="B19" s="7">
        <v>16</v>
      </c>
      <c r="C19" s="8" t="s">
        <v>49</v>
      </c>
      <c r="D19" s="9" t="s">
        <v>9</v>
      </c>
      <c r="E19" s="10">
        <v>214</v>
      </c>
      <c r="F19" s="10">
        <v>190</v>
      </c>
      <c r="G19" s="10">
        <v>209</v>
      </c>
      <c r="H19" s="10">
        <f t="shared" si="0"/>
        <v>613</v>
      </c>
      <c r="J19" s="7">
        <v>16</v>
      </c>
      <c r="K19" s="8" t="s">
        <v>50</v>
      </c>
      <c r="L19" s="9" t="s">
        <v>15</v>
      </c>
      <c r="M19" s="10">
        <v>192</v>
      </c>
      <c r="N19" s="10">
        <v>169</v>
      </c>
      <c r="O19" s="10">
        <v>154</v>
      </c>
      <c r="P19" s="10">
        <f t="shared" si="1"/>
        <v>515</v>
      </c>
    </row>
    <row r="20" spans="2:16" s="6" customFormat="1">
      <c r="B20" s="7">
        <v>17</v>
      </c>
      <c r="C20" s="8" t="s">
        <v>51</v>
      </c>
      <c r="D20" s="9" t="s">
        <v>44</v>
      </c>
      <c r="E20" s="10">
        <v>214</v>
      </c>
      <c r="F20" s="10">
        <v>189</v>
      </c>
      <c r="G20" s="10">
        <v>209</v>
      </c>
      <c r="H20" s="10">
        <f t="shared" si="0"/>
        <v>612</v>
      </c>
      <c r="J20" s="7">
        <v>17</v>
      </c>
      <c r="K20" s="8" t="s">
        <v>52</v>
      </c>
      <c r="L20" s="9" t="s">
        <v>26</v>
      </c>
      <c r="M20" s="10">
        <v>169</v>
      </c>
      <c r="N20" s="10">
        <v>169</v>
      </c>
      <c r="O20" s="10">
        <v>171</v>
      </c>
      <c r="P20" s="10">
        <f t="shared" si="1"/>
        <v>509</v>
      </c>
    </row>
    <row r="21" spans="2:16" s="6" customFormat="1">
      <c r="B21" s="12">
        <v>18</v>
      </c>
      <c r="C21" s="8" t="s">
        <v>53</v>
      </c>
      <c r="D21" s="9" t="s">
        <v>11</v>
      </c>
      <c r="E21" s="10">
        <v>233</v>
      </c>
      <c r="F21" s="10">
        <v>185</v>
      </c>
      <c r="G21" s="10">
        <v>186</v>
      </c>
      <c r="H21" s="10">
        <f t="shared" si="0"/>
        <v>604</v>
      </c>
      <c r="J21" s="12">
        <v>18</v>
      </c>
      <c r="K21" s="8" t="s">
        <v>54</v>
      </c>
      <c r="L21" s="9" t="s">
        <v>15</v>
      </c>
      <c r="M21" s="10">
        <v>181</v>
      </c>
      <c r="N21" s="10">
        <v>164</v>
      </c>
      <c r="O21" s="10">
        <v>163</v>
      </c>
      <c r="P21" s="10">
        <f t="shared" si="1"/>
        <v>508</v>
      </c>
    </row>
    <row r="22" spans="2:16" s="6" customFormat="1">
      <c r="B22" s="7">
        <v>19</v>
      </c>
      <c r="C22" s="8" t="s">
        <v>55</v>
      </c>
      <c r="D22" s="9" t="s">
        <v>17</v>
      </c>
      <c r="E22" s="10">
        <v>183</v>
      </c>
      <c r="F22" s="10">
        <v>200</v>
      </c>
      <c r="G22" s="10">
        <v>221</v>
      </c>
      <c r="H22" s="10">
        <f t="shared" si="0"/>
        <v>604</v>
      </c>
      <c r="J22" s="7">
        <v>19</v>
      </c>
      <c r="K22" s="8" t="s">
        <v>56</v>
      </c>
      <c r="L22" s="9" t="s">
        <v>11</v>
      </c>
      <c r="M22" s="10">
        <v>123</v>
      </c>
      <c r="N22" s="10">
        <v>207</v>
      </c>
      <c r="O22" s="10">
        <v>174</v>
      </c>
      <c r="P22" s="10">
        <f t="shared" si="1"/>
        <v>504</v>
      </c>
    </row>
    <row r="23" spans="2:16" s="6" customFormat="1">
      <c r="B23" s="7">
        <v>20</v>
      </c>
      <c r="C23" s="8" t="s">
        <v>57</v>
      </c>
      <c r="D23" s="9" t="s">
        <v>44</v>
      </c>
      <c r="E23" s="10">
        <v>187</v>
      </c>
      <c r="F23" s="10">
        <v>233</v>
      </c>
      <c r="G23" s="10">
        <v>183</v>
      </c>
      <c r="H23" s="10">
        <f t="shared" si="0"/>
        <v>603</v>
      </c>
      <c r="J23" s="7">
        <v>20</v>
      </c>
      <c r="K23" s="8" t="s">
        <v>58</v>
      </c>
      <c r="L23" s="9" t="s">
        <v>11</v>
      </c>
      <c r="M23" s="10">
        <v>146</v>
      </c>
      <c r="N23" s="10">
        <v>173</v>
      </c>
      <c r="O23" s="10">
        <v>179</v>
      </c>
      <c r="P23" s="10">
        <f t="shared" si="1"/>
        <v>498</v>
      </c>
    </row>
    <row r="24" spans="2:16" s="6" customFormat="1">
      <c r="B24" s="12">
        <v>21</v>
      </c>
      <c r="C24" s="8" t="s">
        <v>59</v>
      </c>
      <c r="D24" s="9" t="s">
        <v>44</v>
      </c>
      <c r="E24" s="10">
        <v>247</v>
      </c>
      <c r="F24" s="10">
        <v>174</v>
      </c>
      <c r="G24" s="10">
        <v>179</v>
      </c>
      <c r="H24" s="10">
        <f t="shared" si="0"/>
        <v>600</v>
      </c>
      <c r="J24" s="12">
        <v>21</v>
      </c>
      <c r="K24" s="8" t="s">
        <v>60</v>
      </c>
      <c r="L24" s="9" t="s">
        <v>31</v>
      </c>
      <c r="M24" s="10">
        <v>142</v>
      </c>
      <c r="N24" s="10">
        <v>151</v>
      </c>
      <c r="O24" s="10">
        <v>203</v>
      </c>
      <c r="P24" s="10">
        <f t="shared" si="1"/>
        <v>496</v>
      </c>
    </row>
    <row r="25" spans="2:16" s="6" customFormat="1">
      <c r="B25" s="7">
        <v>22</v>
      </c>
      <c r="C25" s="8" t="s">
        <v>61</v>
      </c>
      <c r="D25" s="9" t="s">
        <v>11</v>
      </c>
      <c r="E25" s="10">
        <v>181</v>
      </c>
      <c r="F25" s="10">
        <v>187</v>
      </c>
      <c r="G25" s="10">
        <v>223</v>
      </c>
      <c r="H25" s="10">
        <f t="shared" si="0"/>
        <v>591</v>
      </c>
      <c r="J25" s="7">
        <v>22</v>
      </c>
      <c r="K25" s="8" t="s">
        <v>62</v>
      </c>
      <c r="L25" s="9" t="s">
        <v>26</v>
      </c>
      <c r="M25" s="10">
        <v>204</v>
      </c>
      <c r="N25" s="10">
        <v>140</v>
      </c>
      <c r="O25" s="10">
        <v>152</v>
      </c>
      <c r="P25" s="10">
        <f t="shared" si="1"/>
        <v>496</v>
      </c>
    </row>
    <row r="26" spans="2:16" s="6" customFormat="1">
      <c r="B26" s="7">
        <v>23</v>
      </c>
      <c r="C26" s="8" t="s">
        <v>63</v>
      </c>
      <c r="D26" s="9" t="s">
        <v>9</v>
      </c>
      <c r="E26" s="10">
        <v>188</v>
      </c>
      <c r="F26" s="10">
        <v>190</v>
      </c>
      <c r="G26" s="10">
        <v>213</v>
      </c>
      <c r="H26" s="10">
        <f t="shared" si="0"/>
        <v>591</v>
      </c>
      <c r="J26" s="7">
        <v>23</v>
      </c>
      <c r="K26" s="8" t="s">
        <v>64</v>
      </c>
      <c r="L26" s="9" t="s">
        <v>17</v>
      </c>
      <c r="M26" s="10">
        <v>132</v>
      </c>
      <c r="N26" s="10">
        <v>155</v>
      </c>
      <c r="O26" s="10">
        <v>199</v>
      </c>
      <c r="P26" s="10">
        <f t="shared" si="1"/>
        <v>486</v>
      </c>
    </row>
    <row r="27" spans="2:16" s="6" customFormat="1">
      <c r="B27" s="12">
        <v>24</v>
      </c>
      <c r="C27" s="8" t="s">
        <v>65</v>
      </c>
      <c r="D27" s="9" t="s">
        <v>11</v>
      </c>
      <c r="E27" s="10">
        <v>198</v>
      </c>
      <c r="F27" s="10">
        <v>202</v>
      </c>
      <c r="G27" s="10">
        <v>190</v>
      </c>
      <c r="H27" s="10">
        <f t="shared" si="0"/>
        <v>590</v>
      </c>
      <c r="J27" s="12">
        <v>24</v>
      </c>
      <c r="K27" s="8" t="s">
        <v>66</v>
      </c>
      <c r="L27" s="9" t="s">
        <v>26</v>
      </c>
      <c r="M27" s="10">
        <v>147</v>
      </c>
      <c r="N27" s="10">
        <v>168</v>
      </c>
      <c r="O27" s="10">
        <v>169</v>
      </c>
      <c r="P27" s="10">
        <f t="shared" si="1"/>
        <v>484</v>
      </c>
    </row>
    <row r="28" spans="2:16" s="6" customFormat="1">
      <c r="B28" s="7">
        <v>25</v>
      </c>
      <c r="C28" s="8" t="s">
        <v>67</v>
      </c>
      <c r="D28" s="9" t="s">
        <v>15</v>
      </c>
      <c r="E28" s="10">
        <v>199</v>
      </c>
      <c r="F28" s="10">
        <v>224</v>
      </c>
      <c r="G28" s="10">
        <v>167</v>
      </c>
      <c r="H28" s="10">
        <f t="shared" si="0"/>
        <v>590</v>
      </c>
      <c r="J28" s="7">
        <v>25</v>
      </c>
      <c r="K28" s="8" t="s">
        <v>68</v>
      </c>
      <c r="L28" s="9" t="s">
        <v>22</v>
      </c>
      <c r="M28" s="10">
        <v>204</v>
      </c>
      <c r="N28" s="10">
        <v>129</v>
      </c>
      <c r="O28" s="10">
        <v>151</v>
      </c>
      <c r="P28" s="10">
        <f t="shared" si="1"/>
        <v>484</v>
      </c>
    </row>
    <row r="29" spans="2:16" s="6" customFormat="1">
      <c r="B29" s="7">
        <v>26</v>
      </c>
      <c r="C29" s="8" t="s">
        <v>69</v>
      </c>
      <c r="D29" s="9" t="s">
        <v>11</v>
      </c>
      <c r="E29" s="10">
        <v>223</v>
      </c>
      <c r="F29" s="10">
        <v>176</v>
      </c>
      <c r="G29" s="10">
        <v>190</v>
      </c>
      <c r="H29" s="10">
        <f t="shared" si="0"/>
        <v>589</v>
      </c>
      <c r="J29" s="7">
        <v>26</v>
      </c>
      <c r="K29" s="8" t="s">
        <v>70</v>
      </c>
      <c r="L29" s="9" t="s">
        <v>22</v>
      </c>
      <c r="M29" s="10">
        <v>160</v>
      </c>
      <c r="N29" s="10">
        <v>175</v>
      </c>
      <c r="O29" s="10">
        <v>144</v>
      </c>
      <c r="P29" s="10">
        <f t="shared" si="1"/>
        <v>479</v>
      </c>
    </row>
    <row r="30" spans="2:16" s="6" customFormat="1">
      <c r="B30" s="12">
        <v>27</v>
      </c>
      <c r="C30" s="8" t="s">
        <v>71</v>
      </c>
      <c r="D30" s="9" t="s">
        <v>15</v>
      </c>
      <c r="E30" s="10">
        <v>204</v>
      </c>
      <c r="F30" s="10">
        <v>182</v>
      </c>
      <c r="G30" s="10">
        <v>203</v>
      </c>
      <c r="H30" s="10">
        <f t="shared" si="0"/>
        <v>589</v>
      </c>
      <c r="J30" s="12">
        <v>27</v>
      </c>
      <c r="K30" s="8" t="s">
        <v>72</v>
      </c>
      <c r="L30" s="9" t="s">
        <v>11</v>
      </c>
      <c r="M30" s="10">
        <v>148</v>
      </c>
      <c r="N30" s="10">
        <v>158</v>
      </c>
      <c r="O30" s="10">
        <v>167</v>
      </c>
      <c r="P30" s="10">
        <f t="shared" si="1"/>
        <v>473</v>
      </c>
    </row>
    <row r="31" spans="2:16" s="6" customFormat="1">
      <c r="B31" s="7">
        <v>28</v>
      </c>
      <c r="C31" s="8" t="s">
        <v>73</v>
      </c>
      <c r="D31" s="9" t="s">
        <v>13</v>
      </c>
      <c r="E31" s="10">
        <v>198</v>
      </c>
      <c r="F31" s="10">
        <v>189</v>
      </c>
      <c r="G31" s="10">
        <v>198</v>
      </c>
      <c r="H31" s="10">
        <f t="shared" si="0"/>
        <v>585</v>
      </c>
      <c r="J31" s="7">
        <v>28</v>
      </c>
      <c r="K31" s="8" t="s">
        <v>74</v>
      </c>
      <c r="L31" s="9" t="s">
        <v>75</v>
      </c>
      <c r="M31" s="10">
        <v>144</v>
      </c>
      <c r="N31" s="10">
        <v>188</v>
      </c>
      <c r="O31" s="10">
        <v>139</v>
      </c>
      <c r="P31" s="10">
        <f t="shared" si="1"/>
        <v>471</v>
      </c>
    </row>
    <row r="32" spans="2:16" s="6" customFormat="1">
      <c r="B32" s="7">
        <v>29</v>
      </c>
      <c r="C32" s="8" t="s">
        <v>76</v>
      </c>
      <c r="D32" s="9" t="s">
        <v>44</v>
      </c>
      <c r="E32" s="10">
        <v>243</v>
      </c>
      <c r="F32" s="10">
        <v>191</v>
      </c>
      <c r="G32" s="10">
        <v>150</v>
      </c>
      <c r="H32" s="10">
        <f t="shared" si="0"/>
        <v>584</v>
      </c>
      <c r="J32" s="7">
        <v>29</v>
      </c>
      <c r="K32" s="8" t="s">
        <v>77</v>
      </c>
      <c r="L32" s="9" t="s">
        <v>44</v>
      </c>
      <c r="M32" s="10">
        <v>172</v>
      </c>
      <c r="N32" s="10">
        <v>127</v>
      </c>
      <c r="O32" s="10">
        <v>169</v>
      </c>
      <c r="P32" s="10">
        <f t="shared" si="1"/>
        <v>468</v>
      </c>
    </row>
    <row r="33" spans="2:16" s="6" customFormat="1">
      <c r="B33" s="12">
        <v>30</v>
      </c>
      <c r="C33" s="8" t="s">
        <v>78</v>
      </c>
      <c r="D33" s="9" t="s">
        <v>39</v>
      </c>
      <c r="E33" s="10">
        <v>175</v>
      </c>
      <c r="F33" s="10">
        <v>180</v>
      </c>
      <c r="G33" s="10">
        <v>226</v>
      </c>
      <c r="H33" s="10">
        <f t="shared" si="0"/>
        <v>581</v>
      </c>
      <c r="J33" s="12">
        <v>30</v>
      </c>
      <c r="K33" s="8" t="s">
        <v>79</v>
      </c>
      <c r="L33" s="9" t="s">
        <v>31</v>
      </c>
      <c r="M33" s="10">
        <v>122</v>
      </c>
      <c r="N33" s="10">
        <v>181</v>
      </c>
      <c r="O33" s="10">
        <v>156</v>
      </c>
      <c r="P33" s="10">
        <f t="shared" si="1"/>
        <v>459</v>
      </c>
    </row>
    <row r="34" spans="2:16" s="6" customFormat="1">
      <c r="B34" s="7">
        <v>31</v>
      </c>
      <c r="C34" s="8" t="s">
        <v>80</v>
      </c>
      <c r="D34" s="9" t="s">
        <v>9</v>
      </c>
      <c r="E34" s="10">
        <v>154</v>
      </c>
      <c r="F34" s="10">
        <v>225</v>
      </c>
      <c r="G34" s="10">
        <v>201</v>
      </c>
      <c r="H34" s="10">
        <f t="shared" si="0"/>
        <v>580</v>
      </c>
      <c r="J34" s="7">
        <v>31</v>
      </c>
      <c r="K34" s="8" t="s">
        <v>81</v>
      </c>
      <c r="L34" s="9" t="s">
        <v>39</v>
      </c>
      <c r="M34" s="10">
        <v>152</v>
      </c>
      <c r="N34" s="10">
        <v>150</v>
      </c>
      <c r="O34" s="10">
        <v>156</v>
      </c>
      <c r="P34" s="10">
        <f t="shared" si="1"/>
        <v>458</v>
      </c>
    </row>
    <row r="35" spans="2:16" s="6" customFormat="1">
      <c r="B35" s="7">
        <v>32</v>
      </c>
      <c r="C35" s="8" t="s">
        <v>82</v>
      </c>
      <c r="D35" s="9" t="s">
        <v>15</v>
      </c>
      <c r="E35" s="10">
        <v>170</v>
      </c>
      <c r="F35" s="10">
        <v>171</v>
      </c>
      <c r="G35" s="10">
        <v>234</v>
      </c>
      <c r="H35" s="10">
        <f t="shared" si="0"/>
        <v>575</v>
      </c>
      <c r="J35" s="7">
        <v>32</v>
      </c>
      <c r="K35" s="8" t="s">
        <v>83</v>
      </c>
      <c r="L35" s="9" t="s">
        <v>31</v>
      </c>
      <c r="M35" s="10">
        <v>166</v>
      </c>
      <c r="N35" s="10">
        <v>147</v>
      </c>
      <c r="O35" s="10">
        <v>143</v>
      </c>
      <c r="P35" s="10">
        <f t="shared" si="1"/>
        <v>456</v>
      </c>
    </row>
    <row r="36" spans="2:16" s="6" customFormat="1">
      <c r="B36" s="12">
        <v>33</v>
      </c>
      <c r="C36" s="8" t="s">
        <v>84</v>
      </c>
      <c r="D36" s="9" t="s">
        <v>85</v>
      </c>
      <c r="E36" s="10">
        <v>170</v>
      </c>
      <c r="F36" s="10">
        <v>179</v>
      </c>
      <c r="G36" s="10">
        <v>225</v>
      </c>
      <c r="H36" s="10">
        <f t="shared" si="0"/>
        <v>574</v>
      </c>
      <c r="J36" s="12">
        <v>33</v>
      </c>
      <c r="K36" s="8" t="s">
        <v>86</v>
      </c>
      <c r="L36" s="9" t="s">
        <v>85</v>
      </c>
      <c r="M36" s="10">
        <v>138</v>
      </c>
      <c r="N36" s="10">
        <v>177</v>
      </c>
      <c r="O36" s="10">
        <v>141</v>
      </c>
      <c r="P36" s="10">
        <f t="shared" si="1"/>
        <v>456</v>
      </c>
    </row>
    <row r="37" spans="2:16" s="6" customFormat="1">
      <c r="B37" s="7">
        <v>34</v>
      </c>
      <c r="C37" s="8" t="s">
        <v>87</v>
      </c>
      <c r="D37" s="9" t="s">
        <v>22</v>
      </c>
      <c r="E37" s="10">
        <v>192</v>
      </c>
      <c r="F37" s="10">
        <v>154</v>
      </c>
      <c r="G37" s="10">
        <v>226</v>
      </c>
      <c r="H37" s="10">
        <f t="shared" si="0"/>
        <v>572</v>
      </c>
      <c r="J37" s="7">
        <v>34</v>
      </c>
      <c r="K37" s="8" t="s">
        <v>88</v>
      </c>
      <c r="L37" s="9" t="s">
        <v>17</v>
      </c>
      <c r="M37" s="10">
        <v>175</v>
      </c>
      <c r="N37" s="10">
        <v>148</v>
      </c>
      <c r="O37" s="10">
        <v>132</v>
      </c>
      <c r="P37" s="10">
        <f t="shared" si="1"/>
        <v>455</v>
      </c>
    </row>
    <row r="38" spans="2:16" s="6" customFormat="1">
      <c r="B38" s="7">
        <v>35</v>
      </c>
      <c r="C38" s="8" t="s">
        <v>89</v>
      </c>
      <c r="D38" s="9" t="s">
        <v>31</v>
      </c>
      <c r="E38" s="10">
        <v>194</v>
      </c>
      <c r="F38" s="10">
        <v>204</v>
      </c>
      <c r="G38" s="10">
        <v>173</v>
      </c>
      <c r="H38" s="10">
        <f t="shared" si="0"/>
        <v>571</v>
      </c>
      <c r="J38" s="7">
        <v>35</v>
      </c>
      <c r="K38" s="8" t="s">
        <v>90</v>
      </c>
      <c r="L38" s="9" t="s">
        <v>13</v>
      </c>
      <c r="M38" s="10">
        <v>136</v>
      </c>
      <c r="N38" s="10">
        <v>137</v>
      </c>
      <c r="O38" s="10">
        <v>181</v>
      </c>
      <c r="P38" s="10">
        <f t="shared" si="1"/>
        <v>454</v>
      </c>
    </row>
    <row r="39" spans="2:16" s="6" customFormat="1">
      <c r="B39" s="12">
        <v>36</v>
      </c>
      <c r="C39" s="8" t="s">
        <v>91</v>
      </c>
      <c r="D39" s="9" t="s">
        <v>13</v>
      </c>
      <c r="E39" s="10">
        <v>159</v>
      </c>
      <c r="F39" s="10">
        <v>213</v>
      </c>
      <c r="G39" s="10">
        <v>197</v>
      </c>
      <c r="H39" s="10">
        <f t="shared" si="0"/>
        <v>569</v>
      </c>
      <c r="J39" s="12">
        <v>36</v>
      </c>
      <c r="K39" s="8" t="s">
        <v>92</v>
      </c>
      <c r="L39" s="9" t="s">
        <v>39</v>
      </c>
      <c r="M39" s="10">
        <v>117</v>
      </c>
      <c r="N39" s="10">
        <v>169</v>
      </c>
      <c r="O39" s="10">
        <v>157</v>
      </c>
      <c r="P39" s="10">
        <f t="shared" si="1"/>
        <v>443</v>
      </c>
    </row>
    <row r="40" spans="2:16" s="6" customFormat="1">
      <c r="B40" s="7">
        <v>37</v>
      </c>
      <c r="C40" s="8" t="s">
        <v>93</v>
      </c>
      <c r="D40" s="9" t="s">
        <v>17</v>
      </c>
      <c r="E40" s="10">
        <v>202</v>
      </c>
      <c r="F40" s="10">
        <v>155</v>
      </c>
      <c r="G40" s="10">
        <v>207</v>
      </c>
      <c r="H40" s="10">
        <f t="shared" si="0"/>
        <v>564</v>
      </c>
      <c r="J40" s="7">
        <v>37</v>
      </c>
      <c r="K40" s="8" t="s">
        <v>94</v>
      </c>
      <c r="L40" s="9" t="s">
        <v>11</v>
      </c>
      <c r="M40" s="10">
        <v>117</v>
      </c>
      <c r="N40" s="10">
        <v>181</v>
      </c>
      <c r="O40" s="10">
        <v>140</v>
      </c>
      <c r="P40" s="10">
        <f t="shared" si="1"/>
        <v>438</v>
      </c>
    </row>
    <row r="41" spans="2:16" s="6" customFormat="1">
      <c r="B41" s="7">
        <v>38</v>
      </c>
      <c r="C41" s="8" t="s">
        <v>95</v>
      </c>
      <c r="D41" s="9" t="s">
        <v>11</v>
      </c>
      <c r="E41" s="10">
        <v>157</v>
      </c>
      <c r="F41" s="10">
        <v>219</v>
      </c>
      <c r="G41" s="10">
        <v>179</v>
      </c>
      <c r="H41" s="10">
        <f t="shared" si="0"/>
        <v>555</v>
      </c>
      <c r="J41" s="7">
        <v>38</v>
      </c>
      <c r="K41" s="8" t="s">
        <v>96</v>
      </c>
      <c r="L41" s="9" t="s">
        <v>75</v>
      </c>
      <c r="M41" s="10">
        <v>163</v>
      </c>
      <c r="N41" s="10">
        <v>132</v>
      </c>
      <c r="O41" s="10">
        <v>141</v>
      </c>
      <c r="P41" s="10">
        <f t="shared" si="1"/>
        <v>436</v>
      </c>
    </row>
    <row r="42" spans="2:16" s="6" customFormat="1">
      <c r="B42" s="12">
        <v>39</v>
      </c>
      <c r="C42" s="8" t="s">
        <v>97</v>
      </c>
      <c r="D42" s="9" t="s">
        <v>11</v>
      </c>
      <c r="E42" s="10">
        <v>132</v>
      </c>
      <c r="F42" s="10">
        <v>232</v>
      </c>
      <c r="G42" s="10">
        <v>188</v>
      </c>
      <c r="H42" s="10">
        <f t="shared" si="0"/>
        <v>552</v>
      </c>
      <c r="J42" s="12">
        <v>39</v>
      </c>
      <c r="K42" s="8" t="s">
        <v>98</v>
      </c>
      <c r="L42" s="9" t="s">
        <v>11</v>
      </c>
      <c r="M42" s="10">
        <v>170</v>
      </c>
      <c r="N42" s="10">
        <v>116</v>
      </c>
      <c r="O42" s="10">
        <v>149</v>
      </c>
      <c r="P42" s="10">
        <f t="shared" si="1"/>
        <v>435</v>
      </c>
    </row>
    <row r="43" spans="2:16" s="6" customFormat="1">
      <c r="B43" s="7">
        <v>40</v>
      </c>
      <c r="C43" s="8" t="s">
        <v>99</v>
      </c>
      <c r="D43" s="9" t="s">
        <v>22</v>
      </c>
      <c r="E43" s="10">
        <v>210</v>
      </c>
      <c r="F43" s="10">
        <v>123</v>
      </c>
      <c r="G43" s="10">
        <v>217</v>
      </c>
      <c r="H43" s="10">
        <f t="shared" si="0"/>
        <v>550</v>
      </c>
      <c r="J43" s="7">
        <v>40</v>
      </c>
      <c r="K43" s="8" t="s">
        <v>100</v>
      </c>
      <c r="L43" s="9" t="s">
        <v>15</v>
      </c>
      <c r="M43" s="10">
        <v>138</v>
      </c>
      <c r="N43" s="10">
        <v>160</v>
      </c>
      <c r="O43" s="10">
        <v>135</v>
      </c>
      <c r="P43" s="10">
        <f t="shared" si="1"/>
        <v>433</v>
      </c>
    </row>
    <row r="44" spans="2:16" s="6" customFormat="1">
      <c r="B44" s="7">
        <v>41</v>
      </c>
      <c r="C44" s="8" t="s">
        <v>101</v>
      </c>
      <c r="D44" s="9" t="s">
        <v>22</v>
      </c>
      <c r="E44" s="10">
        <v>204</v>
      </c>
      <c r="F44" s="10">
        <v>164</v>
      </c>
      <c r="G44" s="10">
        <v>180</v>
      </c>
      <c r="H44" s="10">
        <f t="shared" si="0"/>
        <v>548</v>
      </c>
      <c r="J44" s="7">
        <v>41</v>
      </c>
      <c r="K44" s="8" t="s">
        <v>102</v>
      </c>
      <c r="L44" s="9" t="s">
        <v>11</v>
      </c>
      <c r="M44" s="10">
        <v>135</v>
      </c>
      <c r="N44" s="10">
        <v>131</v>
      </c>
      <c r="O44" s="10">
        <v>160</v>
      </c>
      <c r="P44" s="10">
        <f t="shared" si="1"/>
        <v>426</v>
      </c>
    </row>
    <row r="45" spans="2:16" s="6" customFormat="1">
      <c r="B45" s="12">
        <v>42</v>
      </c>
      <c r="C45" s="8" t="s">
        <v>103</v>
      </c>
      <c r="D45" s="9" t="s">
        <v>39</v>
      </c>
      <c r="E45" s="10">
        <v>142</v>
      </c>
      <c r="F45" s="10">
        <v>177</v>
      </c>
      <c r="G45" s="10">
        <v>223</v>
      </c>
      <c r="H45" s="10">
        <f t="shared" si="0"/>
        <v>542</v>
      </c>
      <c r="J45" s="12">
        <v>42</v>
      </c>
      <c r="K45" s="8" t="s">
        <v>104</v>
      </c>
      <c r="L45" s="9" t="s">
        <v>31</v>
      </c>
      <c r="M45" s="10">
        <v>124</v>
      </c>
      <c r="N45" s="10">
        <v>122</v>
      </c>
      <c r="O45" s="10">
        <v>177</v>
      </c>
      <c r="P45" s="10">
        <f t="shared" si="1"/>
        <v>423</v>
      </c>
    </row>
    <row r="46" spans="2:16" s="6" customFormat="1">
      <c r="B46" s="7">
        <v>43</v>
      </c>
      <c r="C46" s="8" t="s">
        <v>105</v>
      </c>
      <c r="D46" s="9" t="s">
        <v>22</v>
      </c>
      <c r="E46" s="10">
        <v>151</v>
      </c>
      <c r="F46" s="10">
        <v>155</v>
      </c>
      <c r="G46" s="10">
        <v>223</v>
      </c>
      <c r="H46" s="10">
        <f t="shared" si="0"/>
        <v>529</v>
      </c>
      <c r="J46" s="7">
        <v>43</v>
      </c>
      <c r="K46" s="8" t="s">
        <v>106</v>
      </c>
      <c r="L46" s="9" t="s">
        <v>22</v>
      </c>
      <c r="M46" s="10">
        <v>132</v>
      </c>
      <c r="N46" s="10">
        <v>124</v>
      </c>
      <c r="O46" s="10">
        <v>167</v>
      </c>
      <c r="P46" s="10">
        <f t="shared" si="1"/>
        <v>423</v>
      </c>
    </row>
    <row r="47" spans="2:16" s="6" customFormat="1">
      <c r="B47" s="7">
        <v>44</v>
      </c>
      <c r="C47" s="8" t="s">
        <v>107</v>
      </c>
      <c r="D47" s="9" t="s">
        <v>13</v>
      </c>
      <c r="E47" s="10">
        <v>172</v>
      </c>
      <c r="F47" s="10">
        <v>203</v>
      </c>
      <c r="G47" s="10">
        <v>150</v>
      </c>
      <c r="H47" s="10">
        <f t="shared" si="0"/>
        <v>525</v>
      </c>
      <c r="J47" s="7">
        <v>44</v>
      </c>
      <c r="K47" s="8" t="s">
        <v>108</v>
      </c>
      <c r="L47" s="9" t="s">
        <v>13</v>
      </c>
      <c r="M47" s="10">
        <v>171</v>
      </c>
      <c r="N47" s="10">
        <v>102</v>
      </c>
      <c r="O47" s="10">
        <v>148</v>
      </c>
      <c r="P47" s="10">
        <f t="shared" si="1"/>
        <v>421</v>
      </c>
    </row>
    <row r="48" spans="2:16" s="6" customFormat="1">
      <c r="B48" s="12">
        <v>45</v>
      </c>
      <c r="C48" s="8" t="s">
        <v>109</v>
      </c>
      <c r="D48" s="9" t="s">
        <v>11</v>
      </c>
      <c r="E48" s="10">
        <v>163</v>
      </c>
      <c r="F48" s="10">
        <v>222</v>
      </c>
      <c r="G48" s="10">
        <v>138</v>
      </c>
      <c r="H48" s="10">
        <f t="shared" si="0"/>
        <v>523</v>
      </c>
      <c r="J48" s="12">
        <v>45</v>
      </c>
      <c r="K48" s="8" t="s">
        <v>110</v>
      </c>
      <c r="L48" s="9" t="s">
        <v>15</v>
      </c>
      <c r="M48" s="10">
        <v>158</v>
      </c>
      <c r="N48" s="10">
        <v>116</v>
      </c>
      <c r="O48" s="10">
        <v>145</v>
      </c>
      <c r="P48" s="10">
        <f t="shared" si="1"/>
        <v>419</v>
      </c>
    </row>
    <row r="49" spans="2:16" s="6" customFormat="1">
      <c r="B49" s="7">
        <v>46</v>
      </c>
      <c r="C49" s="8" t="s">
        <v>111</v>
      </c>
      <c r="D49" s="9" t="s">
        <v>22</v>
      </c>
      <c r="E49" s="10">
        <v>189</v>
      </c>
      <c r="F49" s="10">
        <v>168</v>
      </c>
      <c r="G49" s="10">
        <v>164</v>
      </c>
      <c r="H49" s="10">
        <f t="shared" si="0"/>
        <v>521</v>
      </c>
      <c r="J49" s="7">
        <v>46</v>
      </c>
      <c r="K49" s="8" t="s">
        <v>112</v>
      </c>
      <c r="L49" s="9" t="s">
        <v>31</v>
      </c>
      <c r="M49" s="10">
        <v>132</v>
      </c>
      <c r="N49" s="10">
        <v>129</v>
      </c>
      <c r="O49" s="10">
        <v>156</v>
      </c>
      <c r="P49" s="10">
        <f t="shared" si="1"/>
        <v>417</v>
      </c>
    </row>
    <row r="50" spans="2:16" s="6" customFormat="1">
      <c r="B50" s="7">
        <v>47</v>
      </c>
      <c r="C50" s="8" t="s">
        <v>113</v>
      </c>
      <c r="D50" s="9" t="s">
        <v>22</v>
      </c>
      <c r="E50" s="10">
        <v>169</v>
      </c>
      <c r="F50" s="10">
        <v>167</v>
      </c>
      <c r="G50" s="10">
        <v>182</v>
      </c>
      <c r="H50" s="10">
        <f t="shared" si="0"/>
        <v>518</v>
      </c>
      <c r="J50" s="7">
        <v>47</v>
      </c>
      <c r="K50" s="8" t="s">
        <v>114</v>
      </c>
      <c r="L50" s="9" t="s">
        <v>22</v>
      </c>
      <c r="M50" s="10">
        <v>144</v>
      </c>
      <c r="N50" s="10">
        <v>125</v>
      </c>
      <c r="O50" s="10">
        <v>148</v>
      </c>
      <c r="P50" s="10">
        <f t="shared" si="1"/>
        <v>417</v>
      </c>
    </row>
    <row r="51" spans="2:16" s="6" customFormat="1">
      <c r="B51" s="12">
        <v>48</v>
      </c>
      <c r="C51" s="8" t="s">
        <v>115</v>
      </c>
      <c r="D51" s="9" t="s">
        <v>75</v>
      </c>
      <c r="E51" s="10">
        <v>146</v>
      </c>
      <c r="F51" s="10">
        <v>167</v>
      </c>
      <c r="G51" s="10">
        <v>202</v>
      </c>
      <c r="H51" s="10">
        <f t="shared" si="0"/>
        <v>515</v>
      </c>
      <c r="J51" s="12">
        <v>48</v>
      </c>
      <c r="K51" s="8" t="s">
        <v>116</v>
      </c>
      <c r="L51" s="9" t="s">
        <v>22</v>
      </c>
      <c r="M51" s="10">
        <v>149</v>
      </c>
      <c r="N51" s="10">
        <v>135</v>
      </c>
      <c r="O51" s="10">
        <v>130</v>
      </c>
      <c r="P51" s="10">
        <f t="shared" si="1"/>
        <v>414</v>
      </c>
    </row>
    <row r="52" spans="2:16">
      <c r="B52" s="7">
        <v>49</v>
      </c>
      <c r="C52" s="8" t="s">
        <v>117</v>
      </c>
      <c r="D52" s="9" t="s">
        <v>118</v>
      </c>
      <c r="E52" s="10">
        <v>200</v>
      </c>
      <c r="F52" s="10">
        <v>150</v>
      </c>
      <c r="G52" s="10">
        <v>165</v>
      </c>
      <c r="H52" s="10">
        <f t="shared" si="0"/>
        <v>515</v>
      </c>
      <c r="J52" s="7">
        <v>49</v>
      </c>
      <c r="K52" s="8" t="s">
        <v>119</v>
      </c>
      <c r="L52" s="9" t="s">
        <v>31</v>
      </c>
      <c r="M52" s="10">
        <v>137</v>
      </c>
      <c r="N52" s="10">
        <v>145</v>
      </c>
      <c r="O52" s="10">
        <v>128</v>
      </c>
      <c r="P52" s="10">
        <f t="shared" si="1"/>
        <v>410</v>
      </c>
    </row>
    <row r="53" spans="2:16">
      <c r="B53" s="7">
        <v>50</v>
      </c>
      <c r="C53" s="8" t="s">
        <v>120</v>
      </c>
      <c r="D53" s="9" t="s">
        <v>75</v>
      </c>
      <c r="E53" s="10">
        <v>121</v>
      </c>
      <c r="F53" s="10">
        <v>159</v>
      </c>
      <c r="G53" s="10">
        <v>233</v>
      </c>
      <c r="H53" s="10">
        <f t="shared" si="0"/>
        <v>513</v>
      </c>
      <c r="J53" s="7">
        <v>50</v>
      </c>
      <c r="K53" s="8" t="s">
        <v>121</v>
      </c>
      <c r="L53" s="9" t="s">
        <v>75</v>
      </c>
      <c r="M53" s="10">
        <v>121</v>
      </c>
      <c r="N53" s="10">
        <v>162</v>
      </c>
      <c r="O53" s="10">
        <v>127</v>
      </c>
      <c r="P53" s="10">
        <f t="shared" si="1"/>
        <v>410</v>
      </c>
    </row>
    <row r="54" spans="2:16">
      <c r="B54" s="12">
        <v>51</v>
      </c>
      <c r="C54" s="8" t="s">
        <v>122</v>
      </c>
      <c r="D54" s="9" t="s">
        <v>85</v>
      </c>
      <c r="E54" s="10">
        <v>196</v>
      </c>
      <c r="F54" s="10">
        <v>158</v>
      </c>
      <c r="G54" s="10">
        <v>159</v>
      </c>
      <c r="H54" s="10">
        <f t="shared" si="0"/>
        <v>513</v>
      </c>
      <c r="J54" s="12">
        <v>51</v>
      </c>
      <c r="K54" s="8" t="s">
        <v>123</v>
      </c>
      <c r="L54" s="9" t="s">
        <v>124</v>
      </c>
      <c r="M54" s="10">
        <v>125</v>
      </c>
      <c r="N54" s="10">
        <v>145</v>
      </c>
      <c r="O54" s="10">
        <v>127</v>
      </c>
      <c r="P54" s="10">
        <f t="shared" si="1"/>
        <v>397</v>
      </c>
    </row>
    <row r="55" spans="2:16">
      <c r="B55" s="7">
        <v>52</v>
      </c>
      <c r="C55" s="8" t="s">
        <v>125</v>
      </c>
      <c r="D55" s="9" t="s">
        <v>126</v>
      </c>
      <c r="E55" s="10">
        <v>193</v>
      </c>
      <c r="F55" s="10">
        <v>134</v>
      </c>
      <c r="G55" s="10">
        <v>185</v>
      </c>
      <c r="H55" s="10">
        <f t="shared" si="0"/>
        <v>512</v>
      </c>
      <c r="J55" s="7">
        <v>52</v>
      </c>
      <c r="K55" s="8" t="s">
        <v>127</v>
      </c>
      <c r="L55" s="9" t="s">
        <v>75</v>
      </c>
      <c r="M55" s="10">
        <v>128</v>
      </c>
      <c r="N55" s="10">
        <v>118</v>
      </c>
      <c r="O55" s="10">
        <v>149</v>
      </c>
      <c r="P55" s="10">
        <f t="shared" si="1"/>
        <v>395</v>
      </c>
    </row>
    <row r="56" spans="2:16">
      <c r="B56" s="7">
        <v>53</v>
      </c>
      <c r="C56" s="8" t="s">
        <v>128</v>
      </c>
      <c r="D56" s="9" t="s">
        <v>11</v>
      </c>
      <c r="E56" s="10">
        <v>131</v>
      </c>
      <c r="F56" s="10">
        <v>180</v>
      </c>
      <c r="G56" s="10">
        <v>197</v>
      </c>
      <c r="H56" s="10">
        <f t="shared" si="0"/>
        <v>508</v>
      </c>
      <c r="J56" s="7">
        <v>53</v>
      </c>
      <c r="K56" s="8" t="s">
        <v>129</v>
      </c>
      <c r="L56" s="9" t="s">
        <v>22</v>
      </c>
      <c r="M56" s="10">
        <v>136</v>
      </c>
      <c r="N56" s="10">
        <v>141</v>
      </c>
      <c r="O56" s="10">
        <v>117</v>
      </c>
      <c r="P56" s="10">
        <f t="shared" si="1"/>
        <v>394</v>
      </c>
    </row>
    <row r="57" spans="2:16">
      <c r="B57" s="12">
        <v>54</v>
      </c>
      <c r="C57" s="8" t="s">
        <v>130</v>
      </c>
      <c r="D57" s="9" t="s">
        <v>22</v>
      </c>
      <c r="E57" s="10">
        <v>213</v>
      </c>
      <c r="F57" s="10">
        <v>150</v>
      </c>
      <c r="G57" s="10">
        <v>144</v>
      </c>
      <c r="H57" s="10">
        <f t="shared" si="0"/>
        <v>507</v>
      </c>
      <c r="J57" s="12">
        <v>54</v>
      </c>
      <c r="K57" s="8" t="s">
        <v>131</v>
      </c>
      <c r="L57" s="9" t="s">
        <v>124</v>
      </c>
      <c r="M57" s="10">
        <v>145</v>
      </c>
      <c r="N57" s="10">
        <v>118</v>
      </c>
      <c r="O57" s="10">
        <v>130</v>
      </c>
      <c r="P57" s="10">
        <f t="shared" si="1"/>
        <v>393</v>
      </c>
    </row>
    <row r="58" spans="2:16">
      <c r="B58" s="7">
        <v>55</v>
      </c>
      <c r="C58" s="8" t="s">
        <v>132</v>
      </c>
      <c r="D58" s="9" t="s">
        <v>11</v>
      </c>
      <c r="E58" s="10">
        <v>168</v>
      </c>
      <c r="F58" s="10">
        <v>178</v>
      </c>
      <c r="G58" s="10">
        <v>158</v>
      </c>
      <c r="H58" s="10">
        <f t="shared" si="0"/>
        <v>504</v>
      </c>
      <c r="J58" s="7">
        <v>55</v>
      </c>
      <c r="K58" s="8" t="s">
        <v>133</v>
      </c>
      <c r="L58" s="9" t="s">
        <v>31</v>
      </c>
      <c r="M58" s="10">
        <v>136</v>
      </c>
      <c r="N58" s="10">
        <v>104</v>
      </c>
      <c r="O58" s="10">
        <v>147</v>
      </c>
      <c r="P58" s="10">
        <f t="shared" si="1"/>
        <v>387</v>
      </c>
    </row>
    <row r="59" spans="2:16">
      <c r="B59" s="7">
        <v>56</v>
      </c>
      <c r="C59" s="8" t="s">
        <v>134</v>
      </c>
      <c r="D59" s="9" t="s">
        <v>22</v>
      </c>
      <c r="E59" s="10">
        <v>171</v>
      </c>
      <c r="F59" s="10">
        <v>136</v>
      </c>
      <c r="G59" s="10">
        <v>193</v>
      </c>
      <c r="H59" s="10">
        <f t="shared" si="0"/>
        <v>500</v>
      </c>
      <c r="J59" s="7">
        <v>56</v>
      </c>
      <c r="K59" s="8" t="s">
        <v>135</v>
      </c>
      <c r="L59" s="9" t="s">
        <v>29</v>
      </c>
      <c r="M59" s="10">
        <v>100</v>
      </c>
      <c r="N59" s="10">
        <v>175</v>
      </c>
      <c r="O59" s="10">
        <v>111</v>
      </c>
      <c r="P59" s="10">
        <f t="shared" si="1"/>
        <v>386</v>
      </c>
    </row>
    <row r="60" spans="2:16">
      <c r="B60" s="12">
        <v>57</v>
      </c>
      <c r="C60" s="8" t="s">
        <v>136</v>
      </c>
      <c r="D60" s="9" t="s">
        <v>11</v>
      </c>
      <c r="E60" s="10">
        <v>165</v>
      </c>
      <c r="F60" s="10">
        <v>156</v>
      </c>
      <c r="G60" s="10">
        <v>178</v>
      </c>
      <c r="H60" s="10">
        <f t="shared" si="0"/>
        <v>499</v>
      </c>
      <c r="J60" s="12">
        <v>57</v>
      </c>
      <c r="K60" s="8" t="s">
        <v>137</v>
      </c>
      <c r="L60" s="9" t="s">
        <v>13</v>
      </c>
      <c r="M60" s="10">
        <v>149</v>
      </c>
      <c r="N60" s="10">
        <v>133</v>
      </c>
      <c r="O60" s="10">
        <v>104</v>
      </c>
      <c r="P60" s="10">
        <f t="shared" si="1"/>
        <v>386</v>
      </c>
    </row>
    <row r="61" spans="2:16">
      <c r="B61" s="7">
        <v>58</v>
      </c>
      <c r="C61" s="8" t="s">
        <v>138</v>
      </c>
      <c r="D61" s="9" t="s">
        <v>22</v>
      </c>
      <c r="E61" s="10">
        <v>211</v>
      </c>
      <c r="F61" s="10">
        <v>148</v>
      </c>
      <c r="G61" s="10">
        <v>136</v>
      </c>
      <c r="H61" s="10">
        <f t="shared" si="0"/>
        <v>495</v>
      </c>
      <c r="J61" s="7">
        <v>58</v>
      </c>
      <c r="K61" s="8" t="s">
        <v>139</v>
      </c>
      <c r="L61" s="9" t="s">
        <v>11</v>
      </c>
      <c r="M61" s="10">
        <v>124</v>
      </c>
      <c r="N61" s="10">
        <v>124</v>
      </c>
      <c r="O61" s="10">
        <v>135</v>
      </c>
      <c r="P61" s="10">
        <f t="shared" si="1"/>
        <v>383</v>
      </c>
    </row>
    <row r="62" spans="2:16">
      <c r="B62" s="7">
        <v>59</v>
      </c>
      <c r="C62" s="8" t="s">
        <v>140</v>
      </c>
      <c r="D62" s="9" t="s">
        <v>39</v>
      </c>
      <c r="E62" s="10">
        <v>149</v>
      </c>
      <c r="F62" s="10">
        <v>171</v>
      </c>
      <c r="G62" s="10">
        <v>173</v>
      </c>
      <c r="H62" s="10">
        <f t="shared" si="0"/>
        <v>493</v>
      </c>
      <c r="J62" s="7">
        <v>59</v>
      </c>
      <c r="K62" s="8" t="s">
        <v>141</v>
      </c>
      <c r="L62" s="9" t="s">
        <v>39</v>
      </c>
      <c r="M62" s="10">
        <v>145</v>
      </c>
      <c r="N62" s="10">
        <v>130</v>
      </c>
      <c r="O62" s="10">
        <v>107</v>
      </c>
      <c r="P62" s="10">
        <f t="shared" si="1"/>
        <v>382</v>
      </c>
    </row>
    <row r="63" spans="2:16">
      <c r="B63" s="12">
        <v>60</v>
      </c>
      <c r="C63" s="8" t="s">
        <v>142</v>
      </c>
      <c r="D63" s="9" t="s">
        <v>17</v>
      </c>
      <c r="E63" s="10">
        <v>150</v>
      </c>
      <c r="F63" s="10">
        <v>193</v>
      </c>
      <c r="G63" s="10">
        <v>148</v>
      </c>
      <c r="H63" s="10">
        <f t="shared" si="0"/>
        <v>491</v>
      </c>
      <c r="J63" s="12">
        <v>60</v>
      </c>
      <c r="K63" s="8" t="s">
        <v>143</v>
      </c>
      <c r="L63" s="9" t="s">
        <v>15</v>
      </c>
      <c r="M63" s="10">
        <v>126</v>
      </c>
      <c r="N63" s="10">
        <v>112</v>
      </c>
      <c r="O63" s="10">
        <v>137</v>
      </c>
      <c r="P63" s="10">
        <f t="shared" si="1"/>
        <v>375</v>
      </c>
    </row>
    <row r="64" spans="2:16">
      <c r="B64" s="7">
        <v>61</v>
      </c>
      <c r="C64" s="8" t="s">
        <v>144</v>
      </c>
      <c r="D64" s="9" t="s">
        <v>22</v>
      </c>
      <c r="E64" s="10">
        <v>192</v>
      </c>
      <c r="F64" s="10">
        <v>148</v>
      </c>
      <c r="G64" s="10">
        <v>150</v>
      </c>
      <c r="H64" s="10">
        <f t="shared" si="0"/>
        <v>490</v>
      </c>
      <c r="J64" s="7">
        <v>61</v>
      </c>
      <c r="K64" s="8" t="s">
        <v>145</v>
      </c>
      <c r="L64" s="9" t="s">
        <v>85</v>
      </c>
      <c r="M64" s="10">
        <v>124</v>
      </c>
      <c r="N64" s="10">
        <v>128</v>
      </c>
      <c r="O64" s="10">
        <v>121</v>
      </c>
      <c r="P64" s="10">
        <f t="shared" si="1"/>
        <v>373</v>
      </c>
    </row>
    <row r="65" spans="2:16">
      <c r="B65" s="7">
        <v>62</v>
      </c>
      <c r="C65" s="8" t="s">
        <v>146</v>
      </c>
      <c r="D65" s="9" t="s">
        <v>31</v>
      </c>
      <c r="E65" s="10">
        <v>146</v>
      </c>
      <c r="F65" s="10">
        <v>159</v>
      </c>
      <c r="G65" s="10">
        <v>180</v>
      </c>
      <c r="H65" s="10">
        <f t="shared" si="0"/>
        <v>485</v>
      </c>
      <c r="J65" s="7">
        <v>62</v>
      </c>
      <c r="K65" s="8" t="s">
        <v>147</v>
      </c>
      <c r="L65" s="9" t="s">
        <v>11</v>
      </c>
      <c r="M65" s="10">
        <v>120</v>
      </c>
      <c r="N65" s="10">
        <v>134</v>
      </c>
      <c r="O65" s="10">
        <v>119</v>
      </c>
      <c r="P65" s="10">
        <f t="shared" si="1"/>
        <v>373</v>
      </c>
    </row>
    <row r="66" spans="2:16">
      <c r="B66" s="12">
        <v>63</v>
      </c>
      <c r="C66" s="8" t="s">
        <v>148</v>
      </c>
      <c r="D66" s="9" t="s">
        <v>118</v>
      </c>
      <c r="E66" s="10">
        <v>160</v>
      </c>
      <c r="F66" s="10">
        <v>147</v>
      </c>
      <c r="G66" s="10">
        <v>178</v>
      </c>
      <c r="H66" s="10">
        <f t="shared" si="0"/>
        <v>485</v>
      </c>
      <c r="J66" s="12">
        <v>63</v>
      </c>
      <c r="K66" s="8" t="s">
        <v>149</v>
      </c>
      <c r="L66" s="9" t="s">
        <v>11</v>
      </c>
      <c r="M66" s="10">
        <v>128</v>
      </c>
      <c r="N66" s="10">
        <v>118</v>
      </c>
      <c r="O66" s="10">
        <v>123</v>
      </c>
      <c r="P66" s="10">
        <f t="shared" si="1"/>
        <v>369</v>
      </c>
    </row>
    <row r="67" spans="2:16">
      <c r="B67" s="7">
        <v>64</v>
      </c>
      <c r="C67" s="8" t="s">
        <v>150</v>
      </c>
      <c r="D67" s="9" t="s">
        <v>75</v>
      </c>
      <c r="E67" s="10">
        <v>148</v>
      </c>
      <c r="F67" s="10">
        <v>183</v>
      </c>
      <c r="G67" s="10">
        <v>152</v>
      </c>
      <c r="H67" s="10">
        <f t="shared" si="0"/>
        <v>483</v>
      </c>
      <c r="J67" s="7">
        <v>64</v>
      </c>
      <c r="K67" s="8" t="s">
        <v>151</v>
      </c>
      <c r="L67" s="9" t="s">
        <v>39</v>
      </c>
      <c r="M67" s="10">
        <v>118</v>
      </c>
      <c r="N67" s="10">
        <v>145</v>
      </c>
      <c r="O67" s="10">
        <v>106</v>
      </c>
      <c r="P67" s="10">
        <f t="shared" si="1"/>
        <v>369</v>
      </c>
    </row>
    <row r="68" spans="2:16">
      <c r="B68" s="7">
        <v>65</v>
      </c>
      <c r="C68" s="8" t="s">
        <v>152</v>
      </c>
      <c r="D68" s="9" t="s">
        <v>85</v>
      </c>
      <c r="E68" s="10">
        <v>158</v>
      </c>
      <c r="F68" s="10">
        <v>161</v>
      </c>
      <c r="G68" s="10">
        <v>159</v>
      </c>
      <c r="H68" s="10">
        <f t="shared" ref="H68:H97" si="2">SUM(E68:G68)</f>
        <v>478</v>
      </c>
      <c r="J68" s="7">
        <v>65</v>
      </c>
      <c r="K68" s="8" t="s">
        <v>153</v>
      </c>
      <c r="L68" s="9" t="s">
        <v>22</v>
      </c>
      <c r="M68" s="10">
        <v>114</v>
      </c>
      <c r="N68" s="10">
        <v>122</v>
      </c>
      <c r="O68" s="10">
        <v>108</v>
      </c>
      <c r="P68" s="10">
        <f t="shared" ref="P68:P99" si="3">SUM(M68:O68)</f>
        <v>344</v>
      </c>
    </row>
    <row r="69" spans="2:16">
      <c r="B69" s="12">
        <v>66</v>
      </c>
      <c r="C69" s="8" t="s">
        <v>154</v>
      </c>
      <c r="D69" s="9" t="s">
        <v>11</v>
      </c>
      <c r="E69" s="10">
        <v>126</v>
      </c>
      <c r="F69" s="10">
        <v>123</v>
      </c>
      <c r="G69" s="10">
        <v>225</v>
      </c>
      <c r="H69" s="10">
        <f t="shared" si="2"/>
        <v>474</v>
      </c>
      <c r="J69" s="12">
        <v>66</v>
      </c>
      <c r="K69" s="8" t="s">
        <v>155</v>
      </c>
      <c r="L69" s="9" t="s">
        <v>11</v>
      </c>
      <c r="M69" s="10">
        <v>121</v>
      </c>
      <c r="N69" s="10">
        <v>103</v>
      </c>
      <c r="O69" s="10">
        <v>119</v>
      </c>
      <c r="P69" s="10">
        <f t="shared" si="3"/>
        <v>343</v>
      </c>
    </row>
    <row r="70" spans="2:16">
      <c r="B70" s="7">
        <v>67</v>
      </c>
      <c r="C70" s="8" t="s">
        <v>156</v>
      </c>
      <c r="D70" s="9" t="s">
        <v>85</v>
      </c>
      <c r="E70" s="10">
        <v>148</v>
      </c>
      <c r="F70" s="10">
        <v>166</v>
      </c>
      <c r="G70" s="10">
        <v>160</v>
      </c>
      <c r="H70" s="10">
        <f t="shared" si="2"/>
        <v>474</v>
      </c>
      <c r="J70" s="7">
        <v>67</v>
      </c>
      <c r="K70" s="8" t="s">
        <v>157</v>
      </c>
      <c r="L70" s="9" t="s">
        <v>39</v>
      </c>
      <c r="M70" s="10">
        <v>110</v>
      </c>
      <c r="N70" s="10">
        <v>137</v>
      </c>
      <c r="O70" s="10">
        <v>86</v>
      </c>
      <c r="P70" s="10">
        <f t="shared" si="3"/>
        <v>333</v>
      </c>
    </row>
    <row r="71" spans="2:16">
      <c r="B71" s="7">
        <v>68</v>
      </c>
      <c r="C71" s="8" t="s">
        <v>158</v>
      </c>
      <c r="D71" s="9" t="s">
        <v>39</v>
      </c>
      <c r="E71" s="10">
        <v>152</v>
      </c>
      <c r="F71" s="10">
        <v>117</v>
      </c>
      <c r="G71" s="10">
        <v>202</v>
      </c>
      <c r="H71" s="10">
        <f t="shared" si="2"/>
        <v>471</v>
      </c>
      <c r="J71" s="7">
        <v>68</v>
      </c>
      <c r="K71" s="8" t="s">
        <v>159</v>
      </c>
      <c r="L71" s="9" t="s">
        <v>17</v>
      </c>
      <c r="M71" s="10">
        <v>76</v>
      </c>
      <c r="N71" s="10">
        <v>102</v>
      </c>
      <c r="O71" s="10">
        <v>87</v>
      </c>
      <c r="P71" s="10">
        <f t="shared" si="3"/>
        <v>265</v>
      </c>
    </row>
    <row r="72" spans="2:16">
      <c r="B72" s="12">
        <v>69</v>
      </c>
      <c r="C72" s="8" t="s">
        <v>160</v>
      </c>
      <c r="D72" s="9" t="s">
        <v>9</v>
      </c>
      <c r="E72" s="10">
        <v>138</v>
      </c>
      <c r="F72" s="10">
        <v>156</v>
      </c>
      <c r="G72" s="10">
        <v>169</v>
      </c>
      <c r="H72" s="10">
        <f t="shared" si="2"/>
        <v>463</v>
      </c>
      <c r="J72" s="12">
        <v>69</v>
      </c>
      <c r="K72" s="8"/>
      <c r="L72" s="9"/>
      <c r="M72" s="10"/>
      <c r="N72" s="10"/>
      <c r="O72" s="10"/>
      <c r="P72" s="10">
        <f t="shared" si="3"/>
        <v>0</v>
      </c>
    </row>
    <row r="73" spans="2:16">
      <c r="B73" s="7">
        <v>70</v>
      </c>
      <c r="C73" s="8" t="s">
        <v>161</v>
      </c>
      <c r="D73" s="9" t="s">
        <v>17</v>
      </c>
      <c r="E73" s="10">
        <v>135</v>
      </c>
      <c r="F73" s="10">
        <v>175</v>
      </c>
      <c r="G73" s="10">
        <v>152</v>
      </c>
      <c r="H73" s="10">
        <f t="shared" si="2"/>
        <v>462</v>
      </c>
      <c r="J73" s="7">
        <v>70</v>
      </c>
      <c r="K73" s="8"/>
      <c r="L73" s="9"/>
      <c r="M73" s="10"/>
      <c r="N73" s="10"/>
      <c r="O73" s="10"/>
      <c r="P73" s="10">
        <f t="shared" si="3"/>
        <v>0</v>
      </c>
    </row>
    <row r="74" spans="2:16">
      <c r="B74" s="7">
        <v>71</v>
      </c>
      <c r="C74" s="8" t="s">
        <v>162</v>
      </c>
      <c r="D74" s="9" t="s">
        <v>17</v>
      </c>
      <c r="E74" s="10">
        <v>86</v>
      </c>
      <c r="F74" s="10">
        <v>122</v>
      </c>
      <c r="G74" s="10">
        <v>242</v>
      </c>
      <c r="H74" s="10">
        <f t="shared" si="2"/>
        <v>450</v>
      </c>
      <c r="J74" s="7">
        <v>71</v>
      </c>
      <c r="K74" s="8"/>
      <c r="L74" s="9"/>
      <c r="M74" s="10"/>
      <c r="N74" s="10"/>
      <c r="O74" s="10"/>
      <c r="P74" s="10">
        <f t="shared" si="3"/>
        <v>0</v>
      </c>
    </row>
    <row r="75" spans="2:16">
      <c r="B75" s="12">
        <v>72</v>
      </c>
      <c r="C75" s="8" t="s">
        <v>163</v>
      </c>
      <c r="D75" s="9" t="s">
        <v>39</v>
      </c>
      <c r="E75" s="10">
        <v>156</v>
      </c>
      <c r="F75" s="10">
        <v>128</v>
      </c>
      <c r="G75" s="10">
        <v>155</v>
      </c>
      <c r="H75" s="10">
        <f t="shared" si="2"/>
        <v>439</v>
      </c>
      <c r="J75" s="12">
        <v>72</v>
      </c>
      <c r="K75" s="8"/>
      <c r="L75" s="9"/>
      <c r="M75" s="10"/>
      <c r="N75" s="10"/>
      <c r="O75" s="10"/>
      <c r="P75" s="13">
        <f t="shared" si="3"/>
        <v>0</v>
      </c>
    </row>
    <row r="76" spans="2:16">
      <c r="B76" s="7">
        <v>73</v>
      </c>
      <c r="C76" s="8" t="s">
        <v>164</v>
      </c>
      <c r="D76" s="9" t="s">
        <v>22</v>
      </c>
      <c r="E76" s="10">
        <v>147</v>
      </c>
      <c r="F76" s="10">
        <v>162</v>
      </c>
      <c r="G76" s="10">
        <v>126</v>
      </c>
      <c r="H76" s="10">
        <f t="shared" si="2"/>
        <v>435</v>
      </c>
      <c r="J76" s="7">
        <v>73</v>
      </c>
      <c r="K76" s="8"/>
      <c r="L76" s="14"/>
      <c r="M76" s="10"/>
      <c r="N76" s="10"/>
      <c r="O76" s="10"/>
      <c r="P76" s="10">
        <f t="shared" si="3"/>
        <v>0</v>
      </c>
    </row>
    <row r="77" spans="2:16">
      <c r="B77" s="7">
        <v>74</v>
      </c>
      <c r="C77" s="8" t="s">
        <v>165</v>
      </c>
      <c r="D77" s="9" t="s">
        <v>22</v>
      </c>
      <c r="E77" s="10">
        <v>152</v>
      </c>
      <c r="F77" s="10">
        <v>152</v>
      </c>
      <c r="G77" s="10">
        <v>128</v>
      </c>
      <c r="H77" s="10">
        <f t="shared" si="2"/>
        <v>432</v>
      </c>
      <c r="J77" s="7">
        <v>74</v>
      </c>
      <c r="K77" s="8"/>
      <c r="L77" s="15"/>
      <c r="M77" s="10"/>
      <c r="N77" s="10"/>
      <c r="O77" s="10"/>
      <c r="P77" s="10">
        <f t="shared" si="3"/>
        <v>0</v>
      </c>
    </row>
    <row r="78" spans="2:16">
      <c r="B78" s="12">
        <v>75</v>
      </c>
      <c r="C78" s="8" t="s">
        <v>166</v>
      </c>
      <c r="D78" s="9" t="s">
        <v>11</v>
      </c>
      <c r="E78" s="10">
        <v>117</v>
      </c>
      <c r="F78" s="10">
        <v>192</v>
      </c>
      <c r="G78" s="10">
        <v>121</v>
      </c>
      <c r="H78" s="10">
        <f t="shared" si="2"/>
        <v>430</v>
      </c>
      <c r="J78" s="12">
        <v>75</v>
      </c>
      <c r="K78" s="8"/>
      <c r="L78" s="14"/>
      <c r="M78" s="10"/>
      <c r="N78" s="10"/>
      <c r="O78" s="10"/>
      <c r="P78" s="10">
        <f t="shared" si="3"/>
        <v>0</v>
      </c>
    </row>
    <row r="79" spans="2:16">
      <c r="B79" s="7">
        <v>76</v>
      </c>
      <c r="C79" s="8" t="s">
        <v>167</v>
      </c>
      <c r="D79" s="9" t="s">
        <v>15</v>
      </c>
      <c r="E79" s="10">
        <v>145</v>
      </c>
      <c r="F79" s="10">
        <v>114</v>
      </c>
      <c r="G79" s="10">
        <v>160</v>
      </c>
      <c r="H79" s="10">
        <f t="shared" si="2"/>
        <v>419</v>
      </c>
      <c r="J79" s="7">
        <v>76</v>
      </c>
      <c r="K79" s="8"/>
      <c r="L79" s="15"/>
      <c r="M79" s="10"/>
      <c r="N79" s="10"/>
      <c r="O79" s="10"/>
      <c r="P79" s="10">
        <f t="shared" si="3"/>
        <v>0</v>
      </c>
    </row>
    <row r="80" spans="2:16">
      <c r="B80" s="7">
        <v>77</v>
      </c>
      <c r="C80" s="8" t="s">
        <v>168</v>
      </c>
      <c r="D80" s="9" t="s">
        <v>22</v>
      </c>
      <c r="E80" s="10">
        <v>161</v>
      </c>
      <c r="F80" s="10">
        <v>152</v>
      </c>
      <c r="G80" s="10">
        <v>103</v>
      </c>
      <c r="H80" s="10">
        <f t="shared" si="2"/>
        <v>416</v>
      </c>
      <c r="J80" s="7">
        <v>77</v>
      </c>
      <c r="K80" s="8"/>
      <c r="L80" s="14"/>
      <c r="M80" s="10"/>
      <c r="N80" s="10"/>
      <c r="O80" s="10"/>
      <c r="P80" s="10">
        <f t="shared" si="3"/>
        <v>0</v>
      </c>
    </row>
    <row r="81" spans="2:16">
      <c r="B81" s="12">
        <v>78</v>
      </c>
      <c r="C81" s="8" t="s">
        <v>169</v>
      </c>
      <c r="D81" s="9" t="s">
        <v>22</v>
      </c>
      <c r="E81" s="10">
        <v>114</v>
      </c>
      <c r="F81" s="10">
        <v>156</v>
      </c>
      <c r="G81" s="10">
        <v>136</v>
      </c>
      <c r="H81" s="10">
        <f t="shared" si="2"/>
        <v>406</v>
      </c>
      <c r="J81" s="12">
        <v>78</v>
      </c>
      <c r="K81" s="8"/>
      <c r="L81" s="15"/>
      <c r="M81" s="10"/>
      <c r="N81" s="10"/>
      <c r="O81" s="10"/>
      <c r="P81" s="10">
        <f t="shared" si="3"/>
        <v>0</v>
      </c>
    </row>
    <row r="82" spans="2:16">
      <c r="B82" s="7">
        <v>79</v>
      </c>
      <c r="C82" s="8" t="s">
        <v>170</v>
      </c>
      <c r="D82" s="9" t="s">
        <v>75</v>
      </c>
      <c r="E82" s="10">
        <v>161</v>
      </c>
      <c r="F82" s="10">
        <v>124</v>
      </c>
      <c r="G82" s="10">
        <v>118</v>
      </c>
      <c r="H82" s="10">
        <f t="shared" si="2"/>
        <v>403</v>
      </c>
      <c r="J82" s="7">
        <v>79</v>
      </c>
      <c r="K82" s="8"/>
      <c r="L82" s="14"/>
      <c r="M82" s="10"/>
      <c r="N82" s="10"/>
      <c r="O82" s="10"/>
      <c r="P82" s="10">
        <f t="shared" si="3"/>
        <v>0</v>
      </c>
    </row>
    <row r="83" spans="2:16">
      <c r="B83" s="7">
        <v>80</v>
      </c>
      <c r="C83" s="8" t="s">
        <v>171</v>
      </c>
      <c r="D83" s="9" t="s">
        <v>11</v>
      </c>
      <c r="E83" s="10">
        <v>136</v>
      </c>
      <c r="F83" s="10">
        <v>118</v>
      </c>
      <c r="G83" s="10">
        <v>147</v>
      </c>
      <c r="H83" s="10">
        <f t="shared" si="2"/>
        <v>401</v>
      </c>
      <c r="J83" s="7">
        <v>80</v>
      </c>
      <c r="K83" s="8"/>
      <c r="L83" s="15"/>
      <c r="M83" s="10"/>
      <c r="N83" s="10"/>
      <c r="O83" s="10"/>
      <c r="P83" s="10">
        <f t="shared" si="3"/>
        <v>0</v>
      </c>
    </row>
    <row r="84" spans="2:16">
      <c r="B84" s="12">
        <v>81</v>
      </c>
      <c r="C84" s="8" t="s">
        <v>172</v>
      </c>
      <c r="D84" s="9" t="s">
        <v>75</v>
      </c>
      <c r="E84" s="10">
        <v>99</v>
      </c>
      <c r="F84" s="10">
        <v>185</v>
      </c>
      <c r="G84" s="10">
        <v>113</v>
      </c>
      <c r="H84" s="10">
        <f t="shared" si="2"/>
        <v>397</v>
      </c>
      <c r="J84" s="12">
        <v>81</v>
      </c>
      <c r="K84" s="8"/>
      <c r="L84" s="14"/>
      <c r="M84" s="10"/>
      <c r="N84" s="10"/>
      <c r="O84" s="10"/>
      <c r="P84" s="10">
        <f t="shared" si="3"/>
        <v>0</v>
      </c>
    </row>
    <row r="85" spans="2:16">
      <c r="B85" s="7">
        <v>82</v>
      </c>
      <c r="C85" s="8" t="s">
        <v>173</v>
      </c>
      <c r="D85" s="9" t="s">
        <v>17</v>
      </c>
      <c r="E85" s="10">
        <v>144</v>
      </c>
      <c r="F85" s="10">
        <v>116</v>
      </c>
      <c r="G85" s="10">
        <v>132</v>
      </c>
      <c r="H85" s="10">
        <f t="shared" si="2"/>
        <v>392</v>
      </c>
      <c r="J85" s="7">
        <v>82</v>
      </c>
      <c r="K85" s="8"/>
      <c r="L85" s="15"/>
      <c r="M85" s="10"/>
      <c r="N85" s="10"/>
      <c r="O85" s="10"/>
      <c r="P85" s="10">
        <f t="shared" si="3"/>
        <v>0</v>
      </c>
    </row>
    <row r="86" spans="2:16">
      <c r="B86" s="7">
        <v>83</v>
      </c>
      <c r="C86" s="8" t="s">
        <v>174</v>
      </c>
      <c r="D86" s="9" t="s">
        <v>11</v>
      </c>
      <c r="E86" s="10">
        <v>138</v>
      </c>
      <c r="F86" s="10">
        <v>106</v>
      </c>
      <c r="G86" s="10">
        <v>148</v>
      </c>
      <c r="H86" s="10">
        <f t="shared" si="2"/>
        <v>392</v>
      </c>
      <c r="J86" s="7">
        <v>83</v>
      </c>
      <c r="K86" s="8"/>
      <c r="L86" s="14"/>
      <c r="M86" s="10"/>
      <c r="N86" s="10"/>
      <c r="O86" s="10"/>
      <c r="P86" s="10">
        <f t="shared" si="3"/>
        <v>0</v>
      </c>
    </row>
    <row r="87" spans="2:16">
      <c r="B87" s="12">
        <v>84</v>
      </c>
      <c r="C87" s="8" t="s">
        <v>175</v>
      </c>
      <c r="D87" s="9" t="s">
        <v>11</v>
      </c>
      <c r="E87" s="10">
        <v>105</v>
      </c>
      <c r="F87" s="10">
        <v>120</v>
      </c>
      <c r="G87" s="10">
        <v>159</v>
      </c>
      <c r="H87" s="10">
        <f t="shared" si="2"/>
        <v>384</v>
      </c>
      <c r="J87" s="12">
        <v>84</v>
      </c>
      <c r="K87" s="8"/>
      <c r="L87" s="15"/>
      <c r="M87" s="10"/>
      <c r="N87" s="10"/>
      <c r="O87" s="10"/>
      <c r="P87" s="10">
        <f t="shared" si="3"/>
        <v>0</v>
      </c>
    </row>
    <row r="88" spans="2:16">
      <c r="B88" s="7">
        <v>85</v>
      </c>
      <c r="C88" s="8" t="s">
        <v>176</v>
      </c>
      <c r="D88" s="9" t="s">
        <v>17</v>
      </c>
      <c r="E88" s="10">
        <v>88</v>
      </c>
      <c r="F88" s="10">
        <v>141</v>
      </c>
      <c r="G88" s="10">
        <v>150</v>
      </c>
      <c r="H88" s="10">
        <f t="shared" si="2"/>
        <v>379</v>
      </c>
      <c r="J88" s="7">
        <v>85</v>
      </c>
      <c r="K88" s="8"/>
      <c r="L88" s="14"/>
      <c r="M88" s="10"/>
      <c r="N88" s="10"/>
      <c r="O88" s="10"/>
      <c r="P88" s="10">
        <f t="shared" si="3"/>
        <v>0</v>
      </c>
    </row>
    <row r="89" spans="2:16">
      <c r="B89" s="7">
        <v>86</v>
      </c>
      <c r="C89" s="8" t="s">
        <v>177</v>
      </c>
      <c r="D89" s="9" t="s">
        <v>39</v>
      </c>
      <c r="E89" s="10">
        <v>109</v>
      </c>
      <c r="F89" s="10">
        <v>141</v>
      </c>
      <c r="G89" s="10">
        <v>118</v>
      </c>
      <c r="H89" s="10">
        <f t="shared" si="2"/>
        <v>368</v>
      </c>
      <c r="J89" s="7">
        <v>86</v>
      </c>
      <c r="K89" s="8"/>
      <c r="L89" s="15"/>
      <c r="M89" s="10"/>
      <c r="N89" s="10"/>
      <c r="O89" s="10"/>
      <c r="P89" s="10">
        <f t="shared" si="3"/>
        <v>0</v>
      </c>
    </row>
    <row r="90" spans="2:16">
      <c r="B90" s="12">
        <v>87</v>
      </c>
      <c r="C90" s="8" t="s">
        <v>178</v>
      </c>
      <c r="D90" s="9" t="s">
        <v>75</v>
      </c>
      <c r="E90" s="10">
        <v>109</v>
      </c>
      <c r="F90" s="10">
        <v>150</v>
      </c>
      <c r="G90" s="10">
        <v>107</v>
      </c>
      <c r="H90" s="10">
        <f t="shared" si="2"/>
        <v>366</v>
      </c>
      <c r="J90" s="12">
        <v>87</v>
      </c>
      <c r="K90" s="8"/>
      <c r="L90" s="14"/>
      <c r="M90" s="10"/>
      <c r="N90" s="10"/>
      <c r="O90" s="10"/>
      <c r="P90" s="10">
        <f t="shared" si="3"/>
        <v>0</v>
      </c>
    </row>
    <row r="91" spans="2:16">
      <c r="B91" s="7">
        <v>88</v>
      </c>
      <c r="C91" s="8" t="s">
        <v>179</v>
      </c>
      <c r="D91" s="9" t="s">
        <v>126</v>
      </c>
      <c r="E91" s="10">
        <v>120</v>
      </c>
      <c r="F91" s="10">
        <v>133</v>
      </c>
      <c r="G91" s="10">
        <v>102</v>
      </c>
      <c r="H91" s="10">
        <f t="shared" si="2"/>
        <v>355</v>
      </c>
      <c r="J91" s="7">
        <v>88</v>
      </c>
      <c r="K91" s="8"/>
      <c r="L91" s="15"/>
      <c r="M91" s="10"/>
      <c r="N91" s="10"/>
      <c r="O91" s="10"/>
      <c r="P91" s="10">
        <f t="shared" si="3"/>
        <v>0</v>
      </c>
    </row>
    <row r="92" spans="2:16">
      <c r="B92" s="7">
        <v>89</v>
      </c>
      <c r="C92" s="8"/>
      <c r="D92" s="14"/>
      <c r="E92" s="10"/>
      <c r="F92" s="10"/>
      <c r="G92" s="10"/>
      <c r="H92" s="10">
        <f t="shared" si="2"/>
        <v>0</v>
      </c>
      <c r="J92" s="7">
        <v>89</v>
      </c>
      <c r="K92" s="8"/>
      <c r="L92" s="14"/>
      <c r="M92" s="10"/>
      <c r="N92" s="10"/>
      <c r="O92" s="10"/>
      <c r="P92" s="10">
        <f t="shared" si="3"/>
        <v>0</v>
      </c>
    </row>
    <row r="93" spans="2:16">
      <c r="B93" s="12">
        <v>90</v>
      </c>
      <c r="C93" s="8"/>
      <c r="D93" s="15"/>
      <c r="E93" s="10"/>
      <c r="F93" s="10"/>
      <c r="G93" s="10"/>
      <c r="H93" s="10">
        <f t="shared" si="2"/>
        <v>0</v>
      </c>
      <c r="J93" s="12">
        <v>90</v>
      </c>
      <c r="K93" s="8"/>
      <c r="L93" s="15"/>
      <c r="M93" s="10"/>
      <c r="N93" s="10"/>
      <c r="O93" s="10"/>
      <c r="P93" s="10">
        <f t="shared" si="3"/>
        <v>0</v>
      </c>
    </row>
    <row r="94" spans="2:16">
      <c r="B94" s="7">
        <v>91</v>
      </c>
      <c r="C94" s="8"/>
      <c r="D94" s="14"/>
      <c r="E94" s="10"/>
      <c r="F94" s="10"/>
      <c r="G94" s="10"/>
      <c r="H94" s="10">
        <f t="shared" si="2"/>
        <v>0</v>
      </c>
      <c r="J94" s="7">
        <v>91</v>
      </c>
      <c r="K94" s="8"/>
      <c r="L94" s="14"/>
      <c r="M94" s="10"/>
      <c r="N94" s="10"/>
      <c r="O94" s="10"/>
      <c r="P94" s="10">
        <f t="shared" si="3"/>
        <v>0</v>
      </c>
    </row>
    <row r="95" spans="2:16">
      <c r="B95" s="7">
        <v>92</v>
      </c>
      <c r="C95" s="8"/>
      <c r="D95" s="15"/>
      <c r="E95" s="10"/>
      <c r="F95" s="10"/>
      <c r="G95" s="10"/>
      <c r="H95" s="10">
        <f t="shared" si="2"/>
        <v>0</v>
      </c>
      <c r="J95" s="7">
        <v>92</v>
      </c>
      <c r="K95" s="8"/>
      <c r="L95" s="15"/>
      <c r="M95" s="10"/>
      <c r="N95" s="10"/>
      <c r="O95" s="10"/>
      <c r="P95" s="10">
        <f t="shared" si="3"/>
        <v>0</v>
      </c>
    </row>
    <row r="96" spans="2:16">
      <c r="B96" s="12">
        <v>93</v>
      </c>
      <c r="C96" s="8"/>
      <c r="D96" s="14"/>
      <c r="E96" s="10"/>
      <c r="F96" s="10"/>
      <c r="G96" s="10"/>
      <c r="H96" s="10">
        <f t="shared" si="2"/>
        <v>0</v>
      </c>
      <c r="J96" s="12">
        <v>93</v>
      </c>
      <c r="K96" s="8"/>
      <c r="L96" s="14"/>
      <c r="M96" s="10"/>
      <c r="N96" s="10"/>
      <c r="O96" s="10"/>
      <c r="P96" s="10">
        <f t="shared" si="3"/>
        <v>0</v>
      </c>
    </row>
    <row r="97" spans="2:16">
      <c r="B97" s="7">
        <v>94</v>
      </c>
      <c r="C97" s="8"/>
      <c r="D97" s="15"/>
      <c r="E97" s="10"/>
      <c r="F97" s="10"/>
      <c r="G97" s="10"/>
      <c r="H97" s="10">
        <f t="shared" si="2"/>
        <v>0</v>
      </c>
      <c r="J97" s="7">
        <v>94</v>
      </c>
      <c r="K97" s="8"/>
      <c r="L97" s="15"/>
      <c r="M97" s="10"/>
      <c r="N97" s="10"/>
      <c r="O97" s="10"/>
      <c r="P97" s="10">
        <f t="shared" si="3"/>
        <v>0</v>
      </c>
    </row>
    <row r="98" spans="2:16">
      <c r="B98" s="7">
        <v>95</v>
      </c>
      <c r="C98" s="8"/>
      <c r="D98" s="14"/>
      <c r="E98" s="10"/>
      <c r="F98" s="10"/>
      <c r="G98" s="10"/>
      <c r="H98" s="10">
        <f t="shared" ref="H98:H99" si="4">SUM(E98:G98)</f>
        <v>0</v>
      </c>
      <c r="J98" s="7">
        <v>95</v>
      </c>
      <c r="K98" s="8"/>
      <c r="L98" s="14"/>
      <c r="M98" s="10"/>
      <c r="N98" s="10"/>
      <c r="O98" s="10"/>
      <c r="P98" s="10">
        <f t="shared" si="3"/>
        <v>0</v>
      </c>
    </row>
    <row r="99" spans="2:16">
      <c r="B99" s="12">
        <v>96</v>
      </c>
      <c r="C99" s="8"/>
      <c r="D99" s="15"/>
      <c r="E99" s="10"/>
      <c r="F99" s="10"/>
      <c r="G99" s="10"/>
      <c r="H99" s="10">
        <f t="shared" si="4"/>
        <v>0</v>
      </c>
      <c r="J99" s="12">
        <v>96</v>
      </c>
      <c r="K99" s="8"/>
      <c r="L99" s="15"/>
      <c r="M99" s="10"/>
      <c r="N99" s="10"/>
      <c r="O99" s="10"/>
      <c r="P99" s="10">
        <f t="shared" si="3"/>
        <v>0</v>
      </c>
    </row>
  </sheetData>
  <mergeCells count="3">
    <mergeCell ref="B2:H2"/>
    <mergeCell ref="J2:P2"/>
    <mergeCell ref="C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workbookViewId="0">
      <selection activeCell="B9" sqref="B9"/>
    </sheetView>
  </sheetViews>
  <sheetFormatPr defaultRowHeight="12.75"/>
  <cols>
    <col min="1" max="1" width="5" style="52" customWidth="1"/>
    <col min="2" max="2" width="17.140625" style="39" customWidth="1"/>
    <col min="3" max="3" width="19.140625" style="39" customWidth="1"/>
    <col min="4" max="4" width="16.140625" style="53" customWidth="1"/>
    <col min="5" max="5" width="9.140625" style="52" customWidth="1"/>
    <col min="6" max="6" width="4.7109375" style="52" customWidth="1"/>
    <col min="7" max="7" width="4.42578125" style="52" customWidth="1"/>
    <col min="8" max="9" width="4.7109375" style="52" customWidth="1"/>
    <col min="10" max="10" width="4.42578125" style="52" customWidth="1"/>
    <col min="11" max="12" width="4.7109375" style="52" customWidth="1"/>
    <col min="13" max="13" width="4.42578125" style="52" customWidth="1"/>
    <col min="14" max="15" width="4.7109375" style="52" customWidth="1"/>
    <col min="16" max="16" width="4.42578125" style="52" customWidth="1"/>
    <col min="17" max="18" width="4.7109375" style="52" customWidth="1"/>
    <col min="19" max="19" width="4.42578125" style="52" customWidth="1"/>
    <col min="20" max="20" width="4.7109375" style="52" customWidth="1"/>
    <col min="21" max="21" width="8.7109375" style="52" customWidth="1"/>
    <col min="22" max="259" width="9.140625" style="39"/>
    <col min="260" max="260" width="6.28515625" style="39" customWidth="1"/>
    <col min="261" max="261" width="35.7109375" style="39" customWidth="1"/>
    <col min="262" max="515" width="9.140625" style="39"/>
    <col min="516" max="516" width="6.28515625" style="39" customWidth="1"/>
    <col min="517" max="517" width="35.7109375" style="39" customWidth="1"/>
    <col min="518" max="771" width="9.140625" style="39"/>
    <col min="772" max="772" width="6.28515625" style="39" customWidth="1"/>
    <col min="773" max="773" width="35.7109375" style="39" customWidth="1"/>
    <col min="774" max="1027" width="9.140625" style="39"/>
    <col min="1028" max="1028" width="6.28515625" style="39" customWidth="1"/>
    <col min="1029" max="1029" width="35.7109375" style="39" customWidth="1"/>
    <col min="1030" max="1283" width="9.140625" style="39"/>
    <col min="1284" max="1284" width="6.28515625" style="39" customWidth="1"/>
    <col min="1285" max="1285" width="35.7109375" style="39" customWidth="1"/>
    <col min="1286" max="1539" width="9.140625" style="39"/>
    <col min="1540" max="1540" width="6.28515625" style="39" customWidth="1"/>
    <col min="1541" max="1541" width="35.7109375" style="39" customWidth="1"/>
    <col min="1542" max="1795" width="9.140625" style="39"/>
    <col min="1796" max="1796" width="6.28515625" style="39" customWidth="1"/>
    <col min="1797" max="1797" width="35.7109375" style="39" customWidth="1"/>
    <col min="1798" max="2051" width="9.140625" style="39"/>
    <col min="2052" max="2052" width="6.28515625" style="39" customWidth="1"/>
    <col min="2053" max="2053" width="35.7109375" style="39" customWidth="1"/>
    <col min="2054" max="2307" width="9.140625" style="39"/>
    <col min="2308" max="2308" width="6.28515625" style="39" customWidth="1"/>
    <col min="2309" max="2309" width="35.7109375" style="39" customWidth="1"/>
    <col min="2310" max="2563" width="9.140625" style="39"/>
    <col min="2564" max="2564" width="6.28515625" style="39" customWidth="1"/>
    <col min="2565" max="2565" width="35.7109375" style="39" customWidth="1"/>
    <col min="2566" max="2819" width="9.140625" style="39"/>
    <col min="2820" max="2820" width="6.28515625" style="39" customWidth="1"/>
    <col min="2821" max="2821" width="35.7109375" style="39" customWidth="1"/>
    <col min="2822" max="3075" width="9.140625" style="39"/>
    <col min="3076" max="3076" width="6.28515625" style="39" customWidth="1"/>
    <col min="3077" max="3077" width="35.7109375" style="39" customWidth="1"/>
    <col min="3078" max="3331" width="9.140625" style="39"/>
    <col min="3332" max="3332" width="6.28515625" style="39" customWidth="1"/>
    <col min="3333" max="3333" width="35.7109375" style="39" customWidth="1"/>
    <col min="3334" max="3587" width="9.140625" style="39"/>
    <col min="3588" max="3588" width="6.28515625" style="39" customWidth="1"/>
    <col min="3589" max="3589" width="35.7109375" style="39" customWidth="1"/>
    <col min="3590" max="3843" width="9.140625" style="39"/>
    <col min="3844" max="3844" width="6.28515625" style="39" customWidth="1"/>
    <col min="3845" max="3845" width="35.7109375" style="39" customWidth="1"/>
    <col min="3846" max="4099" width="9.140625" style="39"/>
    <col min="4100" max="4100" width="6.28515625" style="39" customWidth="1"/>
    <col min="4101" max="4101" width="35.7109375" style="39" customWidth="1"/>
    <col min="4102" max="4355" width="9.140625" style="39"/>
    <col min="4356" max="4356" width="6.28515625" style="39" customWidth="1"/>
    <col min="4357" max="4357" width="35.7109375" style="39" customWidth="1"/>
    <col min="4358" max="4611" width="9.140625" style="39"/>
    <col min="4612" max="4612" width="6.28515625" style="39" customWidth="1"/>
    <col min="4613" max="4613" width="35.7109375" style="39" customWidth="1"/>
    <col min="4614" max="4867" width="9.140625" style="39"/>
    <col min="4868" max="4868" width="6.28515625" style="39" customWidth="1"/>
    <col min="4869" max="4869" width="35.7109375" style="39" customWidth="1"/>
    <col min="4870" max="5123" width="9.140625" style="39"/>
    <col min="5124" max="5124" width="6.28515625" style="39" customWidth="1"/>
    <col min="5125" max="5125" width="35.7109375" style="39" customWidth="1"/>
    <col min="5126" max="5379" width="9.140625" style="39"/>
    <col min="5380" max="5380" width="6.28515625" style="39" customWidth="1"/>
    <col min="5381" max="5381" width="35.7109375" style="39" customWidth="1"/>
    <col min="5382" max="5635" width="9.140625" style="39"/>
    <col min="5636" max="5636" width="6.28515625" style="39" customWidth="1"/>
    <col min="5637" max="5637" width="35.7109375" style="39" customWidth="1"/>
    <col min="5638" max="5891" width="9.140625" style="39"/>
    <col min="5892" max="5892" width="6.28515625" style="39" customWidth="1"/>
    <col min="5893" max="5893" width="35.7109375" style="39" customWidth="1"/>
    <col min="5894" max="6147" width="9.140625" style="39"/>
    <col min="6148" max="6148" width="6.28515625" style="39" customWidth="1"/>
    <col min="6149" max="6149" width="35.7109375" style="39" customWidth="1"/>
    <col min="6150" max="6403" width="9.140625" style="39"/>
    <col min="6404" max="6404" width="6.28515625" style="39" customWidth="1"/>
    <col min="6405" max="6405" width="35.7109375" style="39" customWidth="1"/>
    <col min="6406" max="6659" width="9.140625" style="39"/>
    <col min="6660" max="6660" width="6.28515625" style="39" customWidth="1"/>
    <col min="6661" max="6661" width="35.7109375" style="39" customWidth="1"/>
    <col min="6662" max="6915" width="9.140625" style="39"/>
    <col min="6916" max="6916" width="6.28515625" style="39" customWidth="1"/>
    <col min="6917" max="6917" width="35.7109375" style="39" customWidth="1"/>
    <col min="6918" max="7171" width="9.140625" style="39"/>
    <col min="7172" max="7172" width="6.28515625" style="39" customWidth="1"/>
    <col min="7173" max="7173" width="35.7109375" style="39" customWidth="1"/>
    <col min="7174" max="7427" width="9.140625" style="39"/>
    <col min="7428" max="7428" width="6.28515625" style="39" customWidth="1"/>
    <col min="7429" max="7429" width="35.7109375" style="39" customWidth="1"/>
    <col min="7430" max="7683" width="9.140625" style="39"/>
    <col min="7684" max="7684" width="6.28515625" style="39" customWidth="1"/>
    <col min="7685" max="7685" width="35.7109375" style="39" customWidth="1"/>
    <col min="7686" max="7939" width="9.140625" style="39"/>
    <col min="7940" max="7940" width="6.28515625" style="39" customWidth="1"/>
    <col min="7941" max="7941" width="35.7109375" style="39" customWidth="1"/>
    <col min="7942" max="8195" width="9.140625" style="39"/>
    <col min="8196" max="8196" width="6.28515625" style="39" customWidth="1"/>
    <col min="8197" max="8197" width="35.7109375" style="39" customWidth="1"/>
    <col min="8198" max="8451" width="9.140625" style="39"/>
    <col min="8452" max="8452" width="6.28515625" style="39" customWidth="1"/>
    <col min="8453" max="8453" width="35.7109375" style="39" customWidth="1"/>
    <col min="8454" max="8707" width="9.140625" style="39"/>
    <col min="8708" max="8708" width="6.28515625" style="39" customWidth="1"/>
    <col min="8709" max="8709" width="35.7109375" style="39" customWidth="1"/>
    <col min="8710" max="8963" width="9.140625" style="39"/>
    <col min="8964" max="8964" width="6.28515625" style="39" customWidth="1"/>
    <col min="8965" max="8965" width="35.7109375" style="39" customWidth="1"/>
    <col min="8966" max="9219" width="9.140625" style="39"/>
    <col min="9220" max="9220" width="6.28515625" style="39" customWidth="1"/>
    <col min="9221" max="9221" width="35.7109375" style="39" customWidth="1"/>
    <col min="9222" max="9475" width="9.140625" style="39"/>
    <col min="9476" max="9476" width="6.28515625" style="39" customWidth="1"/>
    <col min="9477" max="9477" width="35.7109375" style="39" customWidth="1"/>
    <col min="9478" max="9731" width="9.140625" style="39"/>
    <col min="9732" max="9732" width="6.28515625" style="39" customWidth="1"/>
    <col min="9733" max="9733" width="35.7109375" style="39" customWidth="1"/>
    <col min="9734" max="9987" width="9.140625" style="39"/>
    <col min="9988" max="9988" width="6.28515625" style="39" customWidth="1"/>
    <col min="9989" max="9989" width="35.7109375" style="39" customWidth="1"/>
    <col min="9990" max="10243" width="9.140625" style="39"/>
    <col min="10244" max="10244" width="6.28515625" style="39" customWidth="1"/>
    <col min="10245" max="10245" width="35.7109375" style="39" customWidth="1"/>
    <col min="10246" max="10499" width="9.140625" style="39"/>
    <col min="10500" max="10500" width="6.28515625" style="39" customWidth="1"/>
    <col min="10501" max="10501" width="35.7109375" style="39" customWidth="1"/>
    <col min="10502" max="10755" width="9.140625" style="39"/>
    <col min="10756" max="10756" width="6.28515625" style="39" customWidth="1"/>
    <col min="10757" max="10757" width="35.7109375" style="39" customWidth="1"/>
    <col min="10758" max="11011" width="9.140625" style="39"/>
    <col min="11012" max="11012" width="6.28515625" style="39" customWidth="1"/>
    <col min="11013" max="11013" width="35.7109375" style="39" customWidth="1"/>
    <col min="11014" max="11267" width="9.140625" style="39"/>
    <col min="11268" max="11268" width="6.28515625" style="39" customWidth="1"/>
    <col min="11269" max="11269" width="35.7109375" style="39" customWidth="1"/>
    <col min="11270" max="11523" width="9.140625" style="39"/>
    <col min="11524" max="11524" width="6.28515625" style="39" customWidth="1"/>
    <col min="11525" max="11525" width="35.7109375" style="39" customWidth="1"/>
    <col min="11526" max="11779" width="9.140625" style="39"/>
    <col min="11780" max="11780" width="6.28515625" style="39" customWidth="1"/>
    <col min="11781" max="11781" width="35.7109375" style="39" customWidth="1"/>
    <col min="11782" max="12035" width="9.140625" style="39"/>
    <col min="12036" max="12036" width="6.28515625" style="39" customWidth="1"/>
    <col min="12037" max="12037" width="35.7109375" style="39" customWidth="1"/>
    <col min="12038" max="12291" width="9.140625" style="39"/>
    <col min="12292" max="12292" width="6.28515625" style="39" customWidth="1"/>
    <col min="12293" max="12293" width="35.7109375" style="39" customWidth="1"/>
    <col min="12294" max="12547" width="9.140625" style="39"/>
    <col min="12548" max="12548" width="6.28515625" style="39" customWidth="1"/>
    <col min="12549" max="12549" width="35.7109375" style="39" customWidth="1"/>
    <col min="12550" max="12803" width="9.140625" style="39"/>
    <col min="12804" max="12804" width="6.28515625" style="39" customWidth="1"/>
    <col min="12805" max="12805" width="35.7109375" style="39" customWidth="1"/>
    <col min="12806" max="13059" width="9.140625" style="39"/>
    <col min="13060" max="13060" width="6.28515625" style="39" customWidth="1"/>
    <col min="13061" max="13061" width="35.7109375" style="39" customWidth="1"/>
    <col min="13062" max="13315" width="9.140625" style="39"/>
    <col min="13316" max="13316" width="6.28515625" style="39" customWidth="1"/>
    <col min="13317" max="13317" width="35.7109375" style="39" customWidth="1"/>
    <col min="13318" max="13571" width="9.140625" style="39"/>
    <col min="13572" max="13572" width="6.28515625" style="39" customWidth="1"/>
    <col min="13573" max="13573" width="35.7109375" style="39" customWidth="1"/>
    <col min="13574" max="13827" width="9.140625" style="39"/>
    <col min="13828" max="13828" width="6.28515625" style="39" customWidth="1"/>
    <col min="13829" max="13829" width="35.7109375" style="39" customWidth="1"/>
    <col min="13830" max="14083" width="9.140625" style="39"/>
    <col min="14084" max="14084" width="6.28515625" style="39" customWidth="1"/>
    <col min="14085" max="14085" width="35.7109375" style="39" customWidth="1"/>
    <col min="14086" max="14339" width="9.140625" style="39"/>
    <col min="14340" max="14340" width="6.28515625" style="39" customWidth="1"/>
    <col min="14341" max="14341" width="35.7109375" style="39" customWidth="1"/>
    <col min="14342" max="14595" width="9.140625" style="39"/>
    <col min="14596" max="14596" width="6.28515625" style="39" customWidth="1"/>
    <col min="14597" max="14597" width="35.7109375" style="39" customWidth="1"/>
    <col min="14598" max="14851" width="9.140625" style="39"/>
    <col min="14852" max="14852" width="6.28515625" style="39" customWidth="1"/>
    <col min="14853" max="14853" width="35.7109375" style="39" customWidth="1"/>
    <col min="14854" max="15107" width="9.140625" style="39"/>
    <col min="15108" max="15108" width="6.28515625" style="39" customWidth="1"/>
    <col min="15109" max="15109" width="35.7109375" style="39" customWidth="1"/>
    <col min="15110" max="15363" width="9.140625" style="39"/>
    <col min="15364" max="15364" width="6.28515625" style="39" customWidth="1"/>
    <col min="15365" max="15365" width="35.7109375" style="39" customWidth="1"/>
    <col min="15366" max="15619" width="9.140625" style="39"/>
    <col min="15620" max="15620" width="6.28515625" style="39" customWidth="1"/>
    <col min="15621" max="15621" width="35.7109375" style="39" customWidth="1"/>
    <col min="15622" max="15875" width="9.140625" style="39"/>
    <col min="15876" max="15876" width="6.28515625" style="39" customWidth="1"/>
    <col min="15877" max="15877" width="35.7109375" style="39" customWidth="1"/>
    <col min="15878" max="16131" width="9.140625" style="39"/>
    <col min="16132" max="16132" width="6.28515625" style="39" customWidth="1"/>
    <col min="16133" max="16133" width="35.7109375" style="39" customWidth="1"/>
    <col min="16134" max="16384" width="9.140625" style="39"/>
  </cols>
  <sheetData>
    <row r="1" spans="1:21" ht="23.25">
      <c r="A1" s="38" t="s">
        <v>184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27.75" thickBot="1">
      <c r="A2" s="10" t="s">
        <v>1</v>
      </c>
      <c r="B2" s="40" t="s">
        <v>2</v>
      </c>
      <c r="C2" s="41"/>
      <c r="D2" s="10" t="s">
        <v>185</v>
      </c>
      <c r="E2" s="7" t="s">
        <v>186</v>
      </c>
      <c r="F2" s="42" t="s">
        <v>187</v>
      </c>
      <c r="G2" s="43"/>
      <c r="H2" s="44"/>
      <c r="I2" s="45" t="s">
        <v>188</v>
      </c>
      <c r="J2" s="46"/>
      <c r="K2" s="45"/>
      <c r="L2" s="45" t="s">
        <v>189</v>
      </c>
      <c r="M2" s="46"/>
      <c r="N2" s="45"/>
      <c r="O2" s="45" t="s">
        <v>190</v>
      </c>
      <c r="P2" s="46"/>
      <c r="Q2" s="45"/>
      <c r="R2" s="45" t="s">
        <v>191</v>
      </c>
      <c r="S2" s="46"/>
      <c r="T2" s="45"/>
      <c r="U2" s="10" t="s">
        <v>7</v>
      </c>
    </row>
    <row r="3" spans="1:21">
      <c r="A3" s="10">
        <v>1</v>
      </c>
      <c r="B3" s="47" t="str">
        <f>'[1]BOYS STANDING print'!B3</f>
        <v>Cory Coffey</v>
      </c>
      <c r="C3" s="47" t="str">
        <f>'[1]BOYS STANDING print'!C3</f>
        <v>Gabe Cassie</v>
      </c>
      <c r="D3" s="47" t="str">
        <f>'[1]BOYS STANDING print'!D3</f>
        <v>Wyandotte</v>
      </c>
      <c r="E3" s="10">
        <f>'[1]BOYS STANDING print'!I3</f>
        <v>1765</v>
      </c>
      <c r="F3" s="48">
        <v>203</v>
      </c>
      <c r="G3" s="49">
        <v>20</v>
      </c>
      <c r="H3" s="50">
        <f t="shared" ref="H3:H14" si="0">SUM(F3:G3)</f>
        <v>223</v>
      </c>
      <c r="I3" s="48">
        <v>258</v>
      </c>
      <c r="J3" s="49">
        <v>20</v>
      </c>
      <c r="K3" s="50">
        <f t="shared" ref="K3:K14" si="1">SUM(I3:J3)</f>
        <v>278</v>
      </c>
      <c r="L3" s="48">
        <v>227</v>
      </c>
      <c r="M3" s="49">
        <v>20</v>
      </c>
      <c r="N3" s="50">
        <f t="shared" ref="N3:N14" si="2">SUM(L3:M3)</f>
        <v>247</v>
      </c>
      <c r="O3" s="48">
        <v>203</v>
      </c>
      <c r="P3" s="49">
        <v>20</v>
      </c>
      <c r="Q3" s="50">
        <f t="shared" ref="Q3:Q14" si="3">SUM(O3:P3)</f>
        <v>223</v>
      </c>
      <c r="R3" s="48">
        <v>212</v>
      </c>
      <c r="S3" s="49">
        <v>0</v>
      </c>
      <c r="T3" s="50">
        <f t="shared" ref="T3:T14" si="4">SUM(R3:S3)</f>
        <v>212</v>
      </c>
      <c r="U3" s="10">
        <f t="shared" ref="U3:U14" si="5">SUM(E3,H3,K3,N3,Q3,T3)</f>
        <v>2948</v>
      </c>
    </row>
    <row r="4" spans="1:21">
      <c r="A4" s="10">
        <v>2</v>
      </c>
      <c r="B4" s="47" t="str">
        <f>'[1]BOYS STANDING print'!B4</f>
        <v>Cody Johnston</v>
      </c>
      <c r="C4" s="47" t="str">
        <f>'[1]BOYS STANDING print'!C4</f>
        <v>Bret Hancock</v>
      </c>
      <c r="D4" s="47" t="str">
        <f>'[1]BOYS STANDING print'!D4</f>
        <v>Sandusky</v>
      </c>
      <c r="E4" s="10">
        <f>'[1]BOYS STANDING print'!I4</f>
        <v>1765</v>
      </c>
      <c r="F4" s="48">
        <v>213</v>
      </c>
      <c r="G4" s="51">
        <v>20</v>
      </c>
      <c r="H4" s="50">
        <f t="shared" si="0"/>
        <v>233</v>
      </c>
      <c r="I4" s="48">
        <v>190</v>
      </c>
      <c r="J4" s="51">
        <v>20</v>
      </c>
      <c r="K4" s="50">
        <f t="shared" si="1"/>
        <v>210</v>
      </c>
      <c r="L4" s="48">
        <v>209</v>
      </c>
      <c r="M4" s="51">
        <v>20</v>
      </c>
      <c r="N4" s="50">
        <f t="shared" si="2"/>
        <v>229</v>
      </c>
      <c r="O4" s="48">
        <v>193</v>
      </c>
      <c r="P4" s="51">
        <v>20</v>
      </c>
      <c r="Q4" s="50">
        <f t="shared" si="3"/>
        <v>213</v>
      </c>
      <c r="R4" s="48">
        <v>217</v>
      </c>
      <c r="S4" s="51">
        <v>20</v>
      </c>
      <c r="T4" s="50">
        <f t="shared" si="4"/>
        <v>237</v>
      </c>
      <c r="U4" s="10">
        <f t="shared" si="5"/>
        <v>2887</v>
      </c>
    </row>
    <row r="5" spans="1:21">
      <c r="A5" s="10">
        <v>3</v>
      </c>
      <c r="B5" s="47" t="str">
        <f>'[1]BOYS STANDING print'!B6</f>
        <v>Milton Gibson III</v>
      </c>
      <c r="C5" s="47" t="str">
        <f>'[1]BOYS STANDING print'!C6</f>
        <v>Jordan Bair</v>
      </c>
      <c r="D5" s="47" t="str">
        <f>'[1]BOYS STANDING print'!D6</f>
        <v>Carman-Ainsworth</v>
      </c>
      <c r="E5" s="10">
        <f>'[1]BOYS STANDING print'!I6</f>
        <v>1704</v>
      </c>
      <c r="F5" s="48">
        <v>187</v>
      </c>
      <c r="G5" s="51">
        <v>20</v>
      </c>
      <c r="H5" s="50">
        <f t="shared" si="0"/>
        <v>207</v>
      </c>
      <c r="I5" s="48">
        <v>165</v>
      </c>
      <c r="J5" s="51">
        <v>20</v>
      </c>
      <c r="K5" s="50">
        <f t="shared" si="1"/>
        <v>185</v>
      </c>
      <c r="L5" s="48">
        <v>245</v>
      </c>
      <c r="M5" s="51">
        <v>20</v>
      </c>
      <c r="N5" s="50">
        <f t="shared" si="2"/>
        <v>265</v>
      </c>
      <c r="O5" s="48">
        <v>172</v>
      </c>
      <c r="P5" s="51">
        <v>0</v>
      </c>
      <c r="Q5" s="50">
        <f t="shared" si="3"/>
        <v>172</v>
      </c>
      <c r="R5" s="48">
        <v>225</v>
      </c>
      <c r="S5" s="51">
        <v>20</v>
      </c>
      <c r="T5" s="50">
        <f t="shared" si="4"/>
        <v>245</v>
      </c>
      <c r="U5" s="10">
        <f t="shared" si="5"/>
        <v>2778</v>
      </c>
    </row>
    <row r="6" spans="1:21">
      <c r="A6" s="10">
        <v>4</v>
      </c>
      <c r="B6" s="47" t="str">
        <f>'[1]BOYS STANDING print'!B8</f>
        <v>Kyle McGrath</v>
      </c>
      <c r="C6" s="47" t="str">
        <f>'[1]BOYS STANDING print'!C8</f>
        <v>Dillon McArthur</v>
      </c>
      <c r="D6" s="47" t="str">
        <f>'[1]BOYS STANDING print'!D8</f>
        <v>Davison</v>
      </c>
      <c r="E6" s="10">
        <f>'[1]BOYS STANDING print'!I8</f>
        <v>1654</v>
      </c>
      <c r="F6" s="48">
        <v>226</v>
      </c>
      <c r="G6" s="51">
        <v>0</v>
      </c>
      <c r="H6" s="50">
        <f t="shared" si="0"/>
        <v>226</v>
      </c>
      <c r="I6" s="48">
        <v>150</v>
      </c>
      <c r="J6" s="51">
        <v>20</v>
      </c>
      <c r="K6" s="50">
        <f t="shared" si="1"/>
        <v>170</v>
      </c>
      <c r="L6" s="48">
        <v>214</v>
      </c>
      <c r="M6" s="51">
        <v>0</v>
      </c>
      <c r="N6" s="50">
        <f t="shared" si="2"/>
        <v>214</v>
      </c>
      <c r="O6" s="48">
        <v>197</v>
      </c>
      <c r="P6" s="51">
        <v>20</v>
      </c>
      <c r="Q6" s="50">
        <f t="shared" si="3"/>
        <v>217</v>
      </c>
      <c r="R6" s="48">
        <v>231</v>
      </c>
      <c r="S6" s="51">
        <v>20</v>
      </c>
      <c r="T6" s="50">
        <f t="shared" si="4"/>
        <v>251</v>
      </c>
      <c r="U6" s="10">
        <f t="shared" si="5"/>
        <v>2732</v>
      </c>
    </row>
    <row r="7" spans="1:21">
      <c r="A7" s="10">
        <v>5</v>
      </c>
      <c r="B7" s="47" t="str">
        <f>'[1]BOYS STANDING print'!B5</f>
        <v>Rodney Hoover</v>
      </c>
      <c r="C7" s="47" t="str">
        <f>'[1]BOYS STANDING print'!C5</f>
        <v>Brandon Kreiner</v>
      </c>
      <c r="D7" s="47" t="str">
        <f>'[1]BOYS STANDING print'!D5</f>
        <v>Davison</v>
      </c>
      <c r="E7" s="10">
        <f>'[1]BOYS STANDING print'!I5</f>
        <v>1744</v>
      </c>
      <c r="F7" s="48">
        <v>186</v>
      </c>
      <c r="G7" s="51">
        <v>0</v>
      </c>
      <c r="H7" s="50">
        <f t="shared" si="0"/>
        <v>186</v>
      </c>
      <c r="I7" s="48">
        <v>194</v>
      </c>
      <c r="J7" s="51">
        <v>20</v>
      </c>
      <c r="K7" s="50">
        <f t="shared" si="1"/>
        <v>214</v>
      </c>
      <c r="L7" s="48">
        <v>187</v>
      </c>
      <c r="M7" s="51">
        <v>0</v>
      </c>
      <c r="N7" s="50">
        <f t="shared" si="2"/>
        <v>187</v>
      </c>
      <c r="O7" s="48">
        <v>171</v>
      </c>
      <c r="P7" s="51">
        <v>0</v>
      </c>
      <c r="Q7" s="50">
        <f t="shared" si="3"/>
        <v>171</v>
      </c>
      <c r="R7" s="48">
        <v>210</v>
      </c>
      <c r="S7" s="51">
        <v>0</v>
      </c>
      <c r="T7" s="50">
        <f t="shared" si="4"/>
        <v>210</v>
      </c>
      <c r="U7" s="10">
        <f t="shared" si="5"/>
        <v>2712</v>
      </c>
    </row>
    <row r="8" spans="1:21">
      <c r="A8" s="10">
        <v>6</v>
      </c>
      <c r="B8" s="47" t="str">
        <f>'[1]BOYS STANDING print'!B10</f>
        <v>Robbie McKinnon</v>
      </c>
      <c r="C8" s="47" t="str">
        <f>'[1]BOYS STANDING print'!C10</f>
        <v>Chad Birchmeier</v>
      </c>
      <c r="D8" s="47" t="str">
        <f>'[1]BOYS STANDING print'!D10</f>
        <v>Birch Run</v>
      </c>
      <c r="E8" s="10">
        <f>'[1]BOYS STANDING print'!I10</f>
        <v>1608</v>
      </c>
      <c r="F8" s="48">
        <v>237</v>
      </c>
      <c r="G8" s="51">
        <v>20</v>
      </c>
      <c r="H8" s="50">
        <f t="shared" si="0"/>
        <v>257</v>
      </c>
      <c r="I8" s="48">
        <v>233</v>
      </c>
      <c r="J8" s="51">
        <v>20</v>
      </c>
      <c r="K8" s="50">
        <f t="shared" si="1"/>
        <v>253</v>
      </c>
      <c r="L8" s="48">
        <v>203</v>
      </c>
      <c r="M8" s="51">
        <v>20</v>
      </c>
      <c r="N8" s="50">
        <f t="shared" si="2"/>
        <v>223</v>
      </c>
      <c r="O8" s="48">
        <v>169</v>
      </c>
      <c r="P8" s="51">
        <v>0</v>
      </c>
      <c r="Q8" s="50">
        <f t="shared" si="3"/>
        <v>169</v>
      </c>
      <c r="R8" s="48">
        <v>183</v>
      </c>
      <c r="S8" s="51">
        <v>0</v>
      </c>
      <c r="T8" s="50">
        <f t="shared" si="4"/>
        <v>183</v>
      </c>
      <c r="U8" s="10">
        <f t="shared" si="5"/>
        <v>2693</v>
      </c>
    </row>
    <row r="9" spans="1:21">
      <c r="A9" s="10">
        <v>7</v>
      </c>
      <c r="B9" s="47" t="str">
        <f>'[1]BOYS STANDING print'!B7</f>
        <v>Devin Chalifour</v>
      </c>
      <c r="C9" s="47" t="str">
        <f>'[1]BOYS STANDING print'!C7</f>
        <v>Brent Calhoun</v>
      </c>
      <c r="D9" s="47" t="str">
        <f>'[1]BOYS STANDING print'!D7</f>
        <v>Wyandotte</v>
      </c>
      <c r="E9" s="10">
        <f>'[1]BOYS STANDING print'!I7</f>
        <v>1664</v>
      </c>
      <c r="F9" s="48">
        <v>173</v>
      </c>
      <c r="G9" s="51">
        <v>0</v>
      </c>
      <c r="H9" s="50">
        <f t="shared" si="0"/>
        <v>173</v>
      </c>
      <c r="I9" s="48">
        <v>178</v>
      </c>
      <c r="J9" s="51">
        <v>0</v>
      </c>
      <c r="K9" s="50">
        <f t="shared" si="1"/>
        <v>178</v>
      </c>
      <c r="L9" s="48">
        <v>182</v>
      </c>
      <c r="M9" s="51">
        <v>0</v>
      </c>
      <c r="N9" s="50">
        <f t="shared" si="2"/>
        <v>182</v>
      </c>
      <c r="O9" s="48">
        <v>192</v>
      </c>
      <c r="P9" s="51">
        <v>20</v>
      </c>
      <c r="Q9" s="50">
        <f t="shared" si="3"/>
        <v>212</v>
      </c>
      <c r="R9" s="48">
        <v>201</v>
      </c>
      <c r="S9" s="51">
        <v>20</v>
      </c>
      <c r="T9" s="50">
        <f t="shared" si="4"/>
        <v>221</v>
      </c>
      <c r="U9" s="10">
        <f t="shared" si="5"/>
        <v>2630</v>
      </c>
    </row>
    <row r="10" spans="1:21">
      <c r="A10" s="10">
        <v>8</v>
      </c>
      <c r="B10" s="47" t="str">
        <f>'[1]BOYS STANDING print'!B9</f>
        <v>Chase Kaufman</v>
      </c>
      <c r="C10" s="47" t="str">
        <f>'[1]BOYS STANDING print'!C9</f>
        <v>Daniel Cole</v>
      </c>
      <c r="D10" s="47" t="str">
        <f>'[1]BOYS STANDING print'!D9</f>
        <v>Swartz Creek</v>
      </c>
      <c r="E10" s="10">
        <f>'[1]BOYS STANDING print'!I9</f>
        <v>1622</v>
      </c>
      <c r="F10" s="48">
        <v>235</v>
      </c>
      <c r="G10" s="51">
        <v>20</v>
      </c>
      <c r="H10" s="50">
        <f t="shared" si="0"/>
        <v>255</v>
      </c>
      <c r="I10" s="48">
        <v>161</v>
      </c>
      <c r="J10" s="51">
        <v>0</v>
      </c>
      <c r="K10" s="50">
        <f t="shared" si="1"/>
        <v>161</v>
      </c>
      <c r="L10" s="48">
        <v>183</v>
      </c>
      <c r="M10" s="51">
        <v>0</v>
      </c>
      <c r="N10" s="50">
        <f t="shared" si="2"/>
        <v>183</v>
      </c>
      <c r="O10" s="48">
        <v>188</v>
      </c>
      <c r="P10" s="51">
        <v>20</v>
      </c>
      <c r="Q10" s="50">
        <f t="shared" si="3"/>
        <v>208</v>
      </c>
      <c r="R10" s="48">
        <v>161</v>
      </c>
      <c r="S10" s="51">
        <v>20</v>
      </c>
      <c r="T10" s="50">
        <f t="shared" si="4"/>
        <v>181</v>
      </c>
      <c r="U10" s="10">
        <f t="shared" si="5"/>
        <v>2610</v>
      </c>
    </row>
    <row r="11" spans="1:21">
      <c r="A11" s="10">
        <v>9</v>
      </c>
      <c r="B11" s="47" t="str">
        <f>'[1]BOYS STANDING print'!B11</f>
        <v>Kameron Mack</v>
      </c>
      <c r="C11" s="47" t="str">
        <f>'[1]BOYS STANDING print'!C11</f>
        <v>Mateo Zuniga</v>
      </c>
      <c r="D11" s="47" t="str">
        <f>'[1]BOYS STANDING print'!D11</f>
        <v>Birch Run</v>
      </c>
      <c r="E11" s="10">
        <f>'[1]BOYS STANDING print'!I11</f>
        <v>1592</v>
      </c>
      <c r="F11" s="48">
        <v>173</v>
      </c>
      <c r="G11" s="51">
        <v>0</v>
      </c>
      <c r="H11" s="50">
        <f t="shared" si="0"/>
        <v>173</v>
      </c>
      <c r="I11" s="48">
        <v>202</v>
      </c>
      <c r="J11" s="51">
        <v>0</v>
      </c>
      <c r="K11" s="50">
        <f t="shared" si="1"/>
        <v>202</v>
      </c>
      <c r="L11" s="48">
        <v>161</v>
      </c>
      <c r="M11" s="51">
        <v>20</v>
      </c>
      <c r="N11" s="50">
        <f t="shared" si="2"/>
        <v>181</v>
      </c>
      <c r="O11" s="48">
        <v>191</v>
      </c>
      <c r="P11" s="51">
        <v>0</v>
      </c>
      <c r="Q11" s="50">
        <f t="shared" si="3"/>
        <v>191</v>
      </c>
      <c r="R11" s="48">
        <v>171</v>
      </c>
      <c r="S11" s="51">
        <v>0</v>
      </c>
      <c r="T11" s="50">
        <f t="shared" si="4"/>
        <v>171</v>
      </c>
      <c r="U11" s="10">
        <f t="shared" si="5"/>
        <v>2510</v>
      </c>
    </row>
    <row r="12" spans="1:21">
      <c r="A12" s="10">
        <v>10</v>
      </c>
      <c r="B12" s="47" t="str">
        <f>'[1]BOYS STANDING print'!B12</f>
        <v>Logan Hughes</v>
      </c>
      <c r="C12" s="47" t="str">
        <f>'[1]BOYS STANDING print'!C12</f>
        <v>Brandon Hughes</v>
      </c>
      <c r="D12" s="47" t="str">
        <f>'[1]BOYS STANDING print'!D12</f>
        <v>Sandusky</v>
      </c>
      <c r="E12" s="10">
        <f>'[1]BOYS STANDING print'!I12</f>
        <v>1587</v>
      </c>
      <c r="F12" s="48">
        <v>226</v>
      </c>
      <c r="G12" s="51">
        <v>20</v>
      </c>
      <c r="H12" s="50">
        <f t="shared" si="0"/>
        <v>246</v>
      </c>
      <c r="I12" s="48">
        <v>135</v>
      </c>
      <c r="J12" s="51">
        <v>0</v>
      </c>
      <c r="K12" s="50">
        <f t="shared" si="1"/>
        <v>135</v>
      </c>
      <c r="L12" s="48">
        <v>204</v>
      </c>
      <c r="M12" s="51">
        <v>20</v>
      </c>
      <c r="N12" s="50">
        <f t="shared" si="2"/>
        <v>224</v>
      </c>
      <c r="O12" s="48">
        <v>160</v>
      </c>
      <c r="P12" s="51">
        <v>0</v>
      </c>
      <c r="Q12" s="50">
        <f t="shared" si="3"/>
        <v>160</v>
      </c>
      <c r="R12" s="48">
        <v>144</v>
      </c>
      <c r="S12" s="51">
        <v>0</v>
      </c>
      <c r="T12" s="50">
        <f t="shared" si="4"/>
        <v>144</v>
      </c>
      <c r="U12" s="10">
        <f t="shared" si="5"/>
        <v>2496</v>
      </c>
    </row>
    <row r="13" spans="1:21">
      <c r="A13" s="10">
        <v>11</v>
      </c>
      <c r="B13" s="47" t="str">
        <f>'[1]BOYS STANDING print'!B13</f>
        <v>Jacob Spishak</v>
      </c>
      <c r="C13" s="47" t="str">
        <f>'[1]BOYS STANDING print'!C13</f>
        <v>Tyler Mayer</v>
      </c>
      <c r="D13" s="47" t="str">
        <f>'[1]BOYS STANDING print'!D13</f>
        <v>Davison</v>
      </c>
      <c r="E13" s="10">
        <f>'[1]BOYS STANDING print'!I13</f>
        <v>1576</v>
      </c>
      <c r="F13" s="48">
        <v>189</v>
      </c>
      <c r="G13" s="51">
        <v>0</v>
      </c>
      <c r="H13" s="50">
        <f t="shared" si="0"/>
        <v>189</v>
      </c>
      <c r="I13" s="48">
        <v>135</v>
      </c>
      <c r="J13" s="51">
        <v>0</v>
      </c>
      <c r="K13" s="50">
        <f t="shared" si="1"/>
        <v>135</v>
      </c>
      <c r="L13" s="48">
        <v>160</v>
      </c>
      <c r="M13" s="51">
        <v>0</v>
      </c>
      <c r="N13" s="50">
        <f t="shared" si="2"/>
        <v>160</v>
      </c>
      <c r="O13" s="48">
        <v>188</v>
      </c>
      <c r="P13" s="51">
        <v>20</v>
      </c>
      <c r="Q13" s="50">
        <f t="shared" si="3"/>
        <v>208</v>
      </c>
      <c r="R13" s="48">
        <v>195</v>
      </c>
      <c r="S13" s="51">
        <v>20</v>
      </c>
      <c r="T13" s="50">
        <f t="shared" si="4"/>
        <v>215</v>
      </c>
      <c r="U13" s="10">
        <f t="shared" si="5"/>
        <v>2483</v>
      </c>
    </row>
    <row r="14" spans="1:21">
      <c r="A14" s="10">
        <v>12</v>
      </c>
      <c r="B14" s="47" t="str">
        <f>'[1]BOYS STANDING print'!B14</f>
        <v>Seth Reel</v>
      </c>
      <c r="C14" s="47" t="str">
        <f>'[1]BOYS STANDING print'!C14</f>
        <v>Gavin Miles</v>
      </c>
      <c r="D14" s="47" t="str">
        <f>'[1]BOYS STANDING print'!D14</f>
        <v>Flushing</v>
      </c>
      <c r="E14" s="10">
        <f>'[1]BOYS STANDING print'!I14</f>
        <v>1555</v>
      </c>
      <c r="F14" s="48">
        <v>201</v>
      </c>
      <c r="G14" s="51">
        <v>0</v>
      </c>
      <c r="H14" s="50">
        <f t="shared" si="0"/>
        <v>201</v>
      </c>
      <c r="I14" s="48">
        <v>172</v>
      </c>
      <c r="J14" s="51">
        <v>0</v>
      </c>
      <c r="K14" s="50">
        <f t="shared" si="1"/>
        <v>172</v>
      </c>
      <c r="L14" s="48">
        <v>149</v>
      </c>
      <c r="M14" s="51">
        <v>0</v>
      </c>
      <c r="N14" s="50">
        <f t="shared" si="2"/>
        <v>149</v>
      </c>
      <c r="O14" s="48">
        <v>167</v>
      </c>
      <c r="P14" s="51">
        <v>0</v>
      </c>
      <c r="Q14" s="50">
        <f t="shared" si="3"/>
        <v>167</v>
      </c>
      <c r="R14" s="48">
        <v>181</v>
      </c>
      <c r="S14" s="51">
        <v>0</v>
      </c>
      <c r="T14" s="50">
        <f t="shared" si="4"/>
        <v>181</v>
      </c>
      <c r="U14" s="10">
        <f t="shared" si="5"/>
        <v>2425</v>
      </c>
    </row>
    <row r="16" spans="1:21" ht="23.25">
      <c r="A16" s="38" t="s">
        <v>192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spans="1:21" ht="27.75" thickBot="1">
      <c r="A17" s="10" t="s">
        <v>1</v>
      </c>
      <c r="B17" s="40" t="s">
        <v>2</v>
      </c>
      <c r="C17" s="41"/>
      <c r="D17" s="10" t="s">
        <v>185</v>
      </c>
      <c r="E17" s="7" t="s">
        <v>186</v>
      </c>
      <c r="F17" s="45" t="s">
        <v>187</v>
      </c>
      <c r="G17" s="46"/>
      <c r="H17" s="45"/>
      <c r="I17" s="45" t="s">
        <v>188</v>
      </c>
      <c r="J17" s="46"/>
      <c r="K17" s="45"/>
      <c r="L17" s="45" t="s">
        <v>189</v>
      </c>
      <c r="M17" s="46"/>
      <c r="N17" s="45"/>
      <c r="O17" s="45" t="s">
        <v>190</v>
      </c>
      <c r="P17" s="46"/>
      <c r="Q17" s="45"/>
      <c r="R17" s="45" t="s">
        <v>191</v>
      </c>
      <c r="S17" s="46"/>
      <c r="T17" s="45"/>
      <c r="U17" s="10" t="s">
        <v>7</v>
      </c>
    </row>
    <row r="18" spans="1:21">
      <c r="A18" s="10">
        <v>1</v>
      </c>
      <c r="B18" s="10" t="str">
        <f>'[1]GIRL STANDING print'!B5</f>
        <v xml:space="preserve">Taylor Davis </v>
      </c>
      <c r="C18" s="10" t="str">
        <f>'[1]GIRL STANDING print'!C5</f>
        <v>Kailee Tubbs</v>
      </c>
      <c r="D18" s="10" t="str">
        <f>'[1]GIRL STANDING print'!D5</f>
        <v>Davison</v>
      </c>
      <c r="E18" s="10">
        <f>'[1]GIRL STANDING print'!I5</f>
        <v>1459</v>
      </c>
      <c r="F18" s="48">
        <v>243</v>
      </c>
      <c r="G18" s="49">
        <v>20</v>
      </c>
      <c r="H18" s="50">
        <f t="shared" ref="H18:H27" si="6">SUM(F18:G18)</f>
        <v>263</v>
      </c>
      <c r="I18" s="48">
        <v>153</v>
      </c>
      <c r="J18" s="49">
        <v>20</v>
      </c>
      <c r="K18" s="50">
        <f t="shared" ref="K18:K27" si="7">SUM(I18:J18)</f>
        <v>173</v>
      </c>
      <c r="L18" s="48">
        <v>178</v>
      </c>
      <c r="M18" s="49"/>
      <c r="N18" s="50">
        <f t="shared" ref="N18:N27" si="8">SUM(L18:M18)</f>
        <v>178</v>
      </c>
      <c r="O18" s="48">
        <v>171</v>
      </c>
      <c r="P18" s="49">
        <v>20</v>
      </c>
      <c r="Q18" s="50">
        <f t="shared" ref="Q18:Q27" si="9">SUM(O18:P18)</f>
        <v>191</v>
      </c>
      <c r="R18" s="48">
        <v>189</v>
      </c>
      <c r="S18" s="49">
        <v>20</v>
      </c>
      <c r="T18" s="50">
        <f t="shared" ref="T18:T27" si="10">SUM(R18:S18)</f>
        <v>209</v>
      </c>
      <c r="U18" s="10">
        <f t="shared" ref="U18:U27" si="11">SUM(E18,H18,K18,N18,Q18,T18)</f>
        <v>2473</v>
      </c>
    </row>
    <row r="19" spans="1:21">
      <c r="A19" s="10">
        <v>2</v>
      </c>
      <c r="B19" s="10" t="str">
        <f>'[1]GIRL STANDING print'!B6</f>
        <v>Storm Butler</v>
      </c>
      <c r="C19" s="10" t="str">
        <f>'[1]GIRL STANDING print'!C6</f>
        <v>Megan Rabideau</v>
      </c>
      <c r="D19" s="10" t="str">
        <f>'[1]GIRL STANDING print'!D6</f>
        <v>Bay City Western</v>
      </c>
      <c r="E19" s="10">
        <f>'[1]GIRL STANDING print'!I6</f>
        <v>1446</v>
      </c>
      <c r="F19" s="48">
        <v>181</v>
      </c>
      <c r="G19" s="51">
        <v>20</v>
      </c>
      <c r="H19" s="50">
        <f t="shared" si="6"/>
        <v>201</v>
      </c>
      <c r="I19" s="48">
        <v>189</v>
      </c>
      <c r="J19" s="51">
        <v>20</v>
      </c>
      <c r="K19" s="50">
        <f t="shared" si="7"/>
        <v>209</v>
      </c>
      <c r="L19" s="48">
        <v>167</v>
      </c>
      <c r="M19" s="51">
        <v>0</v>
      </c>
      <c r="N19" s="50">
        <f t="shared" si="8"/>
        <v>167</v>
      </c>
      <c r="O19" s="48">
        <v>219</v>
      </c>
      <c r="P19" s="51">
        <v>20</v>
      </c>
      <c r="Q19" s="50">
        <f t="shared" si="9"/>
        <v>239</v>
      </c>
      <c r="R19" s="48">
        <v>171</v>
      </c>
      <c r="S19" s="51">
        <v>0</v>
      </c>
      <c r="T19" s="50">
        <f t="shared" si="10"/>
        <v>171</v>
      </c>
      <c r="U19" s="10">
        <f t="shared" si="11"/>
        <v>2433</v>
      </c>
    </row>
    <row r="20" spans="1:21">
      <c r="A20" s="10">
        <v>3</v>
      </c>
      <c r="B20" s="10" t="str">
        <f>'[1]GIRL STANDING print'!B9</f>
        <v>Nicole Kelly</v>
      </c>
      <c r="C20" s="10" t="str">
        <f>'[1]GIRL STANDING print'!C9</f>
        <v>Stephanie Waddell</v>
      </c>
      <c r="D20" s="10" t="str">
        <f>'[1]GIRL STANDING print'!D9</f>
        <v>Swartz Creek</v>
      </c>
      <c r="E20" s="10">
        <f>'[1]GIRL STANDING print'!I9</f>
        <v>1370</v>
      </c>
      <c r="F20" s="48">
        <v>172</v>
      </c>
      <c r="G20" s="51">
        <v>0</v>
      </c>
      <c r="H20" s="50">
        <f t="shared" si="6"/>
        <v>172</v>
      </c>
      <c r="I20" s="48">
        <v>192</v>
      </c>
      <c r="J20" s="51">
        <v>20</v>
      </c>
      <c r="K20" s="50">
        <f t="shared" si="7"/>
        <v>212</v>
      </c>
      <c r="L20" s="48">
        <v>233</v>
      </c>
      <c r="M20" s="51">
        <v>20</v>
      </c>
      <c r="N20" s="50">
        <f t="shared" si="8"/>
        <v>253</v>
      </c>
      <c r="O20" s="48">
        <v>187</v>
      </c>
      <c r="P20" s="51">
        <v>20</v>
      </c>
      <c r="Q20" s="50">
        <f t="shared" si="9"/>
        <v>207</v>
      </c>
      <c r="R20" s="48">
        <v>181</v>
      </c>
      <c r="S20" s="51">
        <v>20</v>
      </c>
      <c r="T20" s="50">
        <f t="shared" si="10"/>
        <v>201</v>
      </c>
      <c r="U20" s="10">
        <f t="shared" si="11"/>
        <v>2415</v>
      </c>
    </row>
    <row r="21" spans="1:21">
      <c r="A21" s="10">
        <v>4</v>
      </c>
      <c r="B21" s="54" t="str">
        <f>'[1]GIRL STANDING print'!B3</f>
        <v>Callie Richardson-Fuller</v>
      </c>
      <c r="C21" s="10" t="str">
        <f>'[1]GIRL STANDING print'!C3</f>
        <v>Lindsay Schumacher</v>
      </c>
      <c r="D21" s="10" t="str">
        <f>'[1]GIRL STANDING print'!D3</f>
        <v>Kearsley</v>
      </c>
      <c r="E21" s="10">
        <f>'[1]GIRL STANDING print'!I3</f>
        <v>1499</v>
      </c>
      <c r="F21" s="48">
        <v>190</v>
      </c>
      <c r="G21" s="51">
        <v>20</v>
      </c>
      <c r="H21" s="50">
        <f t="shared" si="6"/>
        <v>210</v>
      </c>
      <c r="I21" s="48">
        <v>152</v>
      </c>
      <c r="J21" s="51">
        <v>0</v>
      </c>
      <c r="K21" s="50">
        <f t="shared" si="7"/>
        <v>152</v>
      </c>
      <c r="L21" s="48">
        <v>199</v>
      </c>
      <c r="M21" s="51">
        <v>0</v>
      </c>
      <c r="N21" s="50">
        <f t="shared" si="8"/>
        <v>199</v>
      </c>
      <c r="O21" s="48">
        <v>142</v>
      </c>
      <c r="P21" s="51">
        <v>0</v>
      </c>
      <c r="Q21" s="50">
        <f t="shared" si="9"/>
        <v>142</v>
      </c>
      <c r="R21" s="48">
        <v>180</v>
      </c>
      <c r="S21" s="51">
        <v>20</v>
      </c>
      <c r="T21" s="50">
        <f t="shared" si="10"/>
        <v>200</v>
      </c>
      <c r="U21" s="10">
        <f t="shared" si="11"/>
        <v>2402</v>
      </c>
    </row>
    <row r="22" spans="1:21">
      <c r="A22" s="10">
        <v>5</v>
      </c>
      <c r="B22" s="10" t="str">
        <f>'[1]GIRL STANDING print'!B8</f>
        <v>Kalee Johnson</v>
      </c>
      <c r="C22" s="10" t="str">
        <f>'[1]GIRL STANDING print'!C8</f>
        <v>Bailey Gipson</v>
      </c>
      <c r="D22" s="10" t="str">
        <f>'[1]GIRL STANDING print'!D8</f>
        <v>Davison</v>
      </c>
      <c r="E22" s="10">
        <f>'[1]GIRL STANDING print'!I8</f>
        <v>1416</v>
      </c>
      <c r="F22" s="48">
        <v>196</v>
      </c>
      <c r="G22" s="51">
        <v>20</v>
      </c>
      <c r="H22" s="50">
        <f t="shared" si="6"/>
        <v>216</v>
      </c>
      <c r="I22" s="48">
        <v>153</v>
      </c>
      <c r="J22" s="51">
        <v>20</v>
      </c>
      <c r="K22" s="50">
        <f t="shared" si="7"/>
        <v>173</v>
      </c>
      <c r="L22" s="48">
        <v>201</v>
      </c>
      <c r="M22" s="51">
        <v>20</v>
      </c>
      <c r="N22" s="50">
        <f t="shared" si="8"/>
        <v>221</v>
      </c>
      <c r="O22" s="48">
        <v>171</v>
      </c>
      <c r="P22" s="51">
        <v>0</v>
      </c>
      <c r="Q22" s="50">
        <f t="shared" si="9"/>
        <v>171</v>
      </c>
      <c r="R22" s="48">
        <v>149</v>
      </c>
      <c r="S22" s="51">
        <v>0</v>
      </c>
      <c r="T22" s="50">
        <f t="shared" si="10"/>
        <v>149</v>
      </c>
      <c r="U22" s="10">
        <f t="shared" si="11"/>
        <v>2346</v>
      </c>
    </row>
    <row r="23" spans="1:21">
      <c r="A23" s="10">
        <v>6</v>
      </c>
      <c r="B23" s="10" t="str">
        <f>'[1]GIRL STANDING print'!B7</f>
        <v>Kayla Ward</v>
      </c>
      <c r="C23" s="10" t="str">
        <f>'[1]GIRL STANDING print'!C7</f>
        <v>Madi Dunsmore</v>
      </c>
      <c r="D23" s="10" t="str">
        <f>'[1]GIRL STANDING print'!D7</f>
        <v>Kearsley</v>
      </c>
      <c r="E23" s="10">
        <f>'[1]GIRL STANDING print'!I7</f>
        <v>1431</v>
      </c>
      <c r="F23" s="48">
        <v>172</v>
      </c>
      <c r="G23" s="51">
        <v>0</v>
      </c>
      <c r="H23" s="50">
        <f t="shared" si="6"/>
        <v>172</v>
      </c>
      <c r="I23" s="48">
        <v>148</v>
      </c>
      <c r="J23" s="51">
        <v>0</v>
      </c>
      <c r="K23" s="50">
        <f t="shared" si="7"/>
        <v>148</v>
      </c>
      <c r="L23" s="48">
        <v>175</v>
      </c>
      <c r="M23" s="51">
        <v>20</v>
      </c>
      <c r="N23" s="50">
        <f t="shared" si="8"/>
        <v>195</v>
      </c>
      <c r="O23" s="48">
        <v>190</v>
      </c>
      <c r="P23" s="51">
        <v>0</v>
      </c>
      <c r="Q23" s="50">
        <f t="shared" si="9"/>
        <v>190</v>
      </c>
      <c r="R23" s="48">
        <v>154</v>
      </c>
      <c r="S23" s="51">
        <v>20</v>
      </c>
      <c r="T23" s="50">
        <f t="shared" si="10"/>
        <v>174</v>
      </c>
      <c r="U23" s="10">
        <f t="shared" si="11"/>
        <v>2310</v>
      </c>
    </row>
    <row r="24" spans="1:21">
      <c r="A24" s="10">
        <v>7</v>
      </c>
      <c r="B24" s="10" t="str">
        <f>'[1]GIRL STANDING print'!B10</f>
        <v>Tessie Birchmeier</v>
      </c>
      <c r="C24" s="10" t="str">
        <f>'[1]GIRL STANDING print'!C10</f>
        <v>Briere Brown</v>
      </c>
      <c r="D24" s="10" t="str">
        <f>'[1]GIRL STANDING print'!D10</f>
        <v>Birch Run</v>
      </c>
      <c r="E24" s="10">
        <f>'[1]GIRL STANDING print'!I10</f>
        <v>1354</v>
      </c>
      <c r="F24" s="48">
        <v>173</v>
      </c>
      <c r="G24" s="51">
        <v>0</v>
      </c>
      <c r="H24" s="50">
        <f t="shared" si="6"/>
        <v>173</v>
      </c>
      <c r="I24" s="48">
        <v>158</v>
      </c>
      <c r="J24" s="51">
        <v>0</v>
      </c>
      <c r="K24" s="50">
        <f t="shared" si="7"/>
        <v>158</v>
      </c>
      <c r="L24" s="48">
        <v>200</v>
      </c>
      <c r="M24" s="51">
        <v>20</v>
      </c>
      <c r="N24" s="50">
        <f t="shared" si="8"/>
        <v>220</v>
      </c>
      <c r="O24" s="48">
        <v>192</v>
      </c>
      <c r="P24" s="51">
        <v>20</v>
      </c>
      <c r="Q24" s="50">
        <f t="shared" si="9"/>
        <v>212</v>
      </c>
      <c r="R24" s="48">
        <v>156</v>
      </c>
      <c r="S24" s="51">
        <v>20</v>
      </c>
      <c r="T24" s="50">
        <f t="shared" si="10"/>
        <v>176</v>
      </c>
      <c r="U24" s="10">
        <f t="shared" si="11"/>
        <v>2293</v>
      </c>
    </row>
    <row r="25" spans="1:21">
      <c r="A25" s="10">
        <v>8</v>
      </c>
      <c r="B25" s="10" t="str">
        <f>'[1]GIRL STANDING print'!B4</f>
        <v>Erica Jones</v>
      </c>
      <c r="C25" s="10" t="str">
        <f>'[1]GIRL STANDING print'!C4</f>
        <v>Leslie Williams</v>
      </c>
      <c r="D25" s="10" t="str">
        <f>'[1]GIRL STANDING print'!D4</f>
        <v>Sandusky</v>
      </c>
      <c r="E25" s="10">
        <f>'[1]GIRL STANDING print'!I4</f>
        <v>1491</v>
      </c>
      <c r="F25" s="48">
        <v>142</v>
      </c>
      <c r="G25" s="51">
        <v>20</v>
      </c>
      <c r="H25" s="50">
        <f t="shared" si="6"/>
        <v>162</v>
      </c>
      <c r="I25" s="48">
        <v>143</v>
      </c>
      <c r="J25" s="51">
        <v>0</v>
      </c>
      <c r="K25" s="50">
        <f t="shared" si="7"/>
        <v>143</v>
      </c>
      <c r="L25" s="48">
        <v>138</v>
      </c>
      <c r="M25" s="51">
        <v>0</v>
      </c>
      <c r="N25" s="50">
        <f t="shared" si="8"/>
        <v>138</v>
      </c>
      <c r="O25" s="48">
        <v>150</v>
      </c>
      <c r="P25" s="51">
        <v>20</v>
      </c>
      <c r="Q25" s="50">
        <f t="shared" si="9"/>
        <v>170</v>
      </c>
      <c r="R25" s="48">
        <v>148</v>
      </c>
      <c r="S25" s="51">
        <v>0</v>
      </c>
      <c r="T25" s="50">
        <f t="shared" si="10"/>
        <v>148</v>
      </c>
      <c r="U25" s="10">
        <f t="shared" si="11"/>
        <v>2252</v>
      </c>
    </row>
    <row r="26" spans="1:21">
      <c r="A26" s="10">
        <v>9</v>
      </c>
      <c r="B26" s="10" t="str">
        <f>'[1]GIRL STANDING print'!B13</f>
        <v>Samantha Rochow</v>
      </c>
      <c r="C26" s="10" t="str">
        <f>'[1]GIRL STANDING print'!C13</f>
        <v>Liana Raniger</v>
      </c>
      <c r="D26" s="10" t="str">
        <f>'[1]GIRL STANDING print'!D13</f>
        <v>Bay City Western</v>
      </c>
      <c r="E26" s="10">
        <f>'[1]GIRL STANDING print'!I12</f>
        <v>1296</v>
      </c>
      <c r="F26" s="48">
        <v>135</v>
      </c>
      <c r="G26" s="51">
        <v>0</v>
      </c>
      <c r="H26" s="50">
        <f t="shared" si="6"/>
        <v>135</v>
      </c>
      <c r="I26" s="48">
        <v>160</v>
      </c>
      <c r="J26" s="51">
        <v>20</v>
      </c>
      <c r="K26" s="50">
        <f t="shared" si="7"/>
        <v>180</v>
      </c>
      <c r="L26" s="48">
        <v>181</v>
      </c>
      <c r="M26" s="51">
        <v>20</v>
      </c>
      <c r="N26" s="50">
        <f t="shared" si="8"/>
        <v>201</v>
      </c>
      <c r="O26" s="48">
        <v>158</v>
      </c>
      <c r="P26" s="51">
        <v>0</v>
      </c>
      <c r="Q26" s="50">
        <f t="shared" si="9"/>
        <v>158</v>
      </c>
      <c r="R26" s="48">
        <v>172</v>
      </c>
      <c r="S26" s="51">
        <v>0</v>
      </c>
      <c r="T26" s="50">
        <f t="shared" si="10"/>
        <v>172</v>
      </c>
      <c r="U26" s="10">
        <f t="shared" si="11"/>
        <v>2142</v>
      </c>
    </row>
    <row r="27" spans="1:21">
      <c r="A27" s="10">
        <v>10</v>
      </c>
      <c r="B27" s="10" t="str">
        <f>'[1]GIRL STANDING print'!B11</f>
        <v>Kanzas Reagle</v>
      </c>
      <c r="C27" s="10" t="str">
        <f>'[1]GIRL STANDING print'!C11</f>
        <v>Jordynn Matheson</v>
      </c>
      <c r="D27" s="10" t="str">
        <f>'[1]GIRL STANDING print'!D11</f>
        <v>Flushing</v>
      </c>
      <c r="E27" s="10">
        <f>'[1]GIRL STANDING print'!I11</f>
        <v>1322</v>
      </c>
      <c r="F27" s="48">
        <v>117</v>
      </c>
      <c r="G27" s="51">
        <v>0</v>
      </c>
      <c r="H27" s="50">
        <f t="shared" si="6"/>
        <v>117</v>
      </c>
      <c r="I27" s="48">
        <v>94</v>
      </c>
      <c r="J27" s="51">
        <v>0</v>
      </c>
      <c r="K27" s="50">
        <f t="shared" si="7"/>
        <v>94</v>
      </c>
      <c r="L27" s="48">
        <v>150</v>
      </c>
      <c r="M27" s="51">
        <v>0</v>
      </c>
      <c r="N27" s="50">
        <f t="shared" si="8"/>
        <v>150</v>
      </c>
      <c r="O27" s="48">
        <v>157</v>
      </c>
      <c r="P27" s="51">
        <v>0</v>
      </c>
      <c r="Q27" s="50">
        <f t="shared" si="9"/>
        <v>157</v>
      </c>
      <c r="R27" s="48">
        <v>137</v>
      </c>
      <c r="S27" s="51">
        <v>0</v>
      </c>
      <c r="T27" s="50">
        <f t="shared" si="10"/>
        <v>137</v>
      </c>
      <c r="U27" s="10">
        <f t="shared" si="11"/>
        <v>1977</v>
      </c>
    </row>
    <row r="28" spans="1:21">
      <c r="C28" s="52"/>
      <c r="D28" s="52"/>
      <c r="U28" s="39"/>
    </row>
    <row r="29" spans="1:21">
      <c r="C29" s="52"/>
      <c r="D29" s="52"/>
      <c r="U29" s="39"/>
    </row>
    <row r="30" spans="1:21">
      <c r="C30" s="52"/>
      <c r="D30" s="52"/>
      <c r="U30" s="39"/>
    </row>
    <row r="31" spans="1:21">
      <c r="C31" s="52"/>
      <c r="D31" s="52"/>
      <c r="U31" s="39"/>
    </row>
    <row r="32" spans="1:21">
      <c r="C32" s="52"/>
      <c r="D32" s="52"/>
      <c r="U32" s="39"/>
    </row>
    <row r="33" spans="3:21">
      <c r="C33" s="53"/>
      <c r="D33" s="52"/>
      <c r="U33" s="39"/>
    </row>
    <row r="34" spans="3:21">
      <c r="C34" s="53"/>
      <c r="D34" s="52"/>
      <c r="U34" s="39"/>
    </row>
    <row r="35" spans="3:21">
      <c r="C35" s="53"/>
      <c r="D35" s="52"/>
      <c r="U35" s="39"/>
    </row>
    <row r="36" spans="3:21">
      <c r="C36" s="53"/>
      <c r="D36" s="52"/>
      <c r="U36" s="39"/>
    </row>
    <row r="37" spans="3:21">
      <c r="C37" s="53"/>
      <c r="D37" s="52"/>
      <c r="U37" s="39"/>
    </row>
    <row r="38" spans="3:21">
      <c r="C38" s="53"/>
      <c r="D38" s="52"/>
      <c r="U38" s="39"/>
    </row>
  </sheetData>
  <mergeCells count="14">
    <mergeCell ref="A16:U16"/>
    <mergeCell ref="B17:C17"/>
    <mergeCell ref="F17:H17"/>
    <mergeCell ref="I17:K17"/>
    <mergeCell ref="L17:N17"/>
    <mergeCell ref="O17:Q17"/>
    <mergeCell ref="R17:T17"/>
    <mergeCell ref="A1:U1"/>
    <mergeCell ref="B2:C2"/>
    <mergeCell ref="F2:H2"/>
    <mergeCell ref="I2:K2"/>
    <mergeCell ref="L2:N2"/>
    <mergeCell ref="O2:Q2"/>
    <mergeCell ref="R2:T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J24" sqref="J24"/>
    </sheetView>
  </sheetViews>
  <sheetFormatPr defaultRowHeight="15"/>
  <cols>
    <col min="1" max="1" width="3.7109375" style="55" customWidth="1"/>
    <col min="2" max="2" width="17.42578125" customWidth="1"/>
    <col min="3" max="3" width="13" customWidth="1"/>
    <col min="4" max="5" width="7.7109375" customWidth="1"/>
    <col min="6" max="6" width="11.5703125" customWidth="1"/>
    <col min="7" max="7" width="11.7109375" customWidth="1"/>
    <col min="8" max="9" width="7.7109375" customWidth="1"/>
    <col min="12" max="12" width="11" customWidth="1"/>
  </cols>
  <sheetData>
    <row r="1" spans="1:13">
      <c r="B1" s="56" t="s">
        <v>193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4" spans="1:13">
      <c r="A4" s="57">
        <v>1</v>
      </c>
      <c r="B4" s="58" t="str">
        <f>'[1]Boy &amp; Girl match standing'!B3</f>
        <v>Cory Coffey</v>
      </c>
      <c r="C4" s="58" t="str">
        <f>'[1]Boy &amp; Girl match standing'!D3</f>
        <v>Wyandotte</v>
      </c>
      <c r="D4" s="58"/>
      <c r="E4" s="58"/>
    </row>
    <row r="5" spans="1:13">
      <c r="A5" s="57"/>
      <c r="B5" s="59" t="str">
        <f>'[1]Boy &amp; Girl match standing'!C3</f>
        <v>Gabe Cassie</v>
      </c>
      <c r="C5" s="59"/>
      <c r="D5" s="60">
        <v>290</v>
      </c>
      <c r="E5" s="60" t="s">
        <v>194</v>
      </c>
    </row>
    <row r="6" spans="1:13">
      <c r="C6" s="61" t="s">
        <v>195</v>
      </c>
      <c r="E6" s="62"/>
      <c r="F6" s="63" t="s">
        <v>35</v>
      </c>
      <c r="G6" s="64" t="s">
        <v>9</v>
      </c>
      <c r="H6" s="64"/>
      <c r="I6" s="64"/>
    </row>
    <row r="7" spans="1:13">
      <c r="C7" s="61"/>
      <c r="E7" s="65"/>
      <c r="F7" s="59" t="s">
        <v>8</v>
      </c>
      <c r="G7" s="59" t="s">
        <v>9</v>
      </c>
      <c r="H7" s="60">
        <v>226</v>
      </c>
      <c r="I7" s="60">
        <v>248</v>
      </c>
    </row>
    <row r="8" spans="1:13">
      <c r="A8" s="66">
        <v>4</v>
      </c>
      <c r="B8" s="64" t="str">
        <f>'[1]Boy &amp; Girl match standing'!B6</f>
        <v>Kyle McGrath</v>
      </c>
      <c r="C8" s="64" t="str">
        <f>'[1]Boy &amp; Girl match standing'!D6</f>
        <v>Davison</v>
      </c>
      <c r="D8" s="64"/>
      <c r="E8" s="67"/>
      <c r="I8" s="62">
        <v>474</v>
      </c>
    </row>
    <row r="9" spans="1:13" ht="21">
      <c r="A9" s="68"/>
      <c r="B9" s="59" t="str">
        <f>'[1]Boy &amp; Girl match standing'!C6</f>
        <v>Dillon McArthur</v>
      </c>
      <c r="C9" s="59"/>
      <c r="D9" s="60">
        <v>226</v>
      </c>
      <c r="E9" s="60" t="s">
        <v>194</v>
      </c>
      <c r="I9" s="2"/>
      <c r="J9" s="69" t="s">
        <v>35</v>
      </c>
      <c r="K9" s="70"/>
      <c r="L9" s="71" t="s">
        <v>9</v>
      </c>
      <c r="M9" s="71"/>
    </row>
    <row r="10" spans="1:13" ht="21">
      <c r="E10" s="62"/>
      <c r="G10" s="61" t="s">
        <v>196</v>
      </c>
      <c r="I10" s="2"/>
      <c r="J10" s="72" t="s">
        <v>8</v>
      </c>
      <c r="K10" s="73"/>
      <c r="L10" s="74"/>
      <c r="M10" s="74"/>
    </row>
    <row r="11" spans="1:13" ht="18.75">
      <c r="G11" s="61"/>
      <c r="I11" s="65"/>
      <c r="K11" s="75" t="s">
        <v>197</v>
      </c>
      <c r="L11" s="75"/>
    </row>
    <row r="12" spans="1:13">
      <c r="A12" s="76">
        <v>2</v>
      </c>
      <c r="B12" s="64" t="str">
        <f>'[1]Boy &amp; Girl match standing'!B4</f>
        <v>Cody Johnston</v>
      </c>
      <c r="C12" s="64" t="str">
        <f>'[1]Boy &amp; Girl match standing'!D4</f>
        <v>Sandusky</v>
      </c>
      <c r="D12" s="64"/>
      <c r="E12" s="64"/>
      <c r="I12" s="65"/>
    </row>
    <row r="13" spans="1:13">
      <c r="A13" s="77"/>
      <c r="B13" s="59" t="str">
        <f>'[1]Boy &amp; Girl match standing'!C4</f>
        <v>Bret Hancock</v>
      </c>
      <c r="C13" s="59"/>
      <c r="D13" s="60">
        <v>241</v>
      </c>
      <c r="E13" s="60" t="s">
        <v>194</v>
      </c>
      <c r="I13" s="65"/>
    </row>
    <row r="14" spans="1:13">
      <c r="C14" s="61" t="s">
        <v>198</v>
      </c>
      <c r="E14" s="62"/>
      <c r="F14" s="64" t="s">
        <v>199</v>
      </c>
      <c r="G14" s="64"/>
      <c r="H14" s="64" t="s">
        <v>17</v>
      </c>
      <c r="I14" s="67"/>
    </row>
    <row r="15" spans="1:13">
      <c r="C15" s="61"/>
      <c r="E15" s="65"/>
      <c r="F15" s="59" t="s">
        <v>16</v>
      </c>
      <c r="G15" s="59"/>
      <c r="H15" s="60">
        <v>175</v>
      </c>
      <c r="I15" s="60">
        <v>179</v>
      </c>
    </row>
    <row r="16" spans="1:13">
      <c r="A16" s="57">
        <v>3</v>
      </c>
      <c r="B16" s="64" t="str">
        <f>'[1]Boy &amp; Girl match standing'!B5</f>
        <v>Milton Gibson III</v>
      </c>
      <c r="C16" s="64" t="str">
        <f>'[1]Boy &amp; Girl match standing'!D5</f>
        <v>Carman-Ainsworth</v>
      </c>
      <c r="D16" s="64"/>
      <c r="E16" s="67"/>
      <c r="I16" s="62">
        <v>354</v>
      </c>
    </row>
    <row r="17" spans="1:13">
      <c r="A17" s="57"/>
      <c r="B17" s="59" t="str">
        <f>'[1]Boy &amp; Girl match standing'!C5</f>
        <v>Jordan Bair</v>
      </c>
      <c r="C17" s="59"/>
      <c r="D17" s="60">
        <v>168</v>
      </c>
      <c r="E17" s="60" t="s">
        <v>194</v>
      </c>
    </row>
    <row r="18" spans="1:13">
      <c r="E18" s="62"/>
    </row>
    <row r="21" spans="1:13">
      <c r="B21" s="56" t="s">
        <v>200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4" spans="1:13">
      <c r="A24" s="57">
        <v>1</v>
      </c>
      <c r="B24" s="64" t="str">
        <f>'[1]Boy &amp; Girl match standing'!B18</f>
        <v xml:space="preserve">Taylor Davis </v>
      </c>
      <c r="C24" s="64" t="str">
        <f>'[1]Boy &amp; Girl match standing'!D18</f>
        <v>Davison</v>
      </c>
      <c r="D24" s="64"/>
      <c r="E24" s="64"/>
    </row>
    <row r="25" spans="1:13">
      <c r="A25" s="57"/>
      <c r="B25" s="59" t="str">
        <f>'[1]Boy &amp; Girl match standing'!C18</f>
        <v>Kailee Tubbs</v>
      </c>
      <c r="C25" s="59"/>
      <c r="D25" s="60">
        <v>204</v>
      </c>
      <c r="E25" s="60" t="s">
        <v>194</v>
      </c>
    </row>
    <row r="26" spans="1:13">
      <c r="C26" s="61" t="s">
        <v>201</v>
      </c>
      <c r="E26" s="62"/>
      <c r="F26" s="63" t="s">
        <v>202</v>
      </c>
      <c r="G26" s="64" t="s">
        <v>203</v>
      </c>
      <c r="H26" s="64" t="s">
        <v>15</v>
      </c>
      <c r="I26" s="64"/>
    </row>
    <row r="27" spans="1:13">
      <c r="C27" s="61"/>
      <c r="E27" s="65"/>
      <c r="F27" s="59" t="s">
        <v>34</v>
      </c>
      <c r="G27" s="59"/>
      <c r="H27" s="60">
        <v>196</v>
      </c>
      <c r="I27" s="60">
        <v>188</v>
      </c>
    </row>
    <row r="28" spans="1:13">
      <c r="A28" s="66">
        <v>4</v>
      </c>
      <c r="B28" s="64" t="str">
        <f>'[1]Boy &amp; Girl match standing'!B21</f>
        <v>Callie Richardson-Fuller</v>
      </c>
      <c r="C28" s="64" t="str">
        <f>'[1]Boy &amp; Girl match standing'!D21</f>
        <v>Kearsley</v>
      </c>
      <c r="D28" s="64"/>
      <c r="E28" s="67"/>
      <c r="I28" s="62">
        <v>384</v>
      </c>
    </row>
    <row r="29" spans="1:13" ht="21">
      <c r="A29" s="68"/>
      <c r="B29" s="59" t="str">
        <f>'[1]Boy &amp; Girl match standing'!C21</f>
        <v>Lindsay Schumacher</v>
      </c>
      <c r="C29" s="59"/>
      <c r="D29" s="60">
        <v>171</v>
      </c>
      <c r="E29" s="60" t="s">
        <v>194</v>
      </c>
      <c r="I29" s="65"/>
      <c r="J29" s="78" t="s">
        <v>202</v>
      </c>
      <c r="K29" s="78"/>
      <c r="L29" s="79" t="s">
        <v>15</v>
      </c>
      <c r="M29" s="79"/>
    </row>
    <row r="30" spans="1:13" ht="21">
      <c r="E30" s="62"/>
      <c r="G30" s="61" t="s">
        <v>204</v>
      </c>
      <c r="I30" s="65"/>
      <c r="J30" s="72" t="s">
        <v>34</v>
      </c>
      <c r="K30" s="73"/>
      <c r="L30" s="74"/>
      <c r="M30" s="74"/>
    </row>
    <row r="31" spans="1:13" ht="18.75">
      <c r="G31" s="61"/>
      <c r="I31" s="65"/>
      <c r="K31" s="80" t="s">
        <v>197</v>
      </c>
      <c r="L31" s="80"/>
    </row>
    <row r="32" spans="1:13">
      <c r="A32" s="76">
        <v>2</v>
      </c>
      <c r="B32" s="64" t="str">
        <f>'[1]Boy &amp; Girl match standing'!B19</f>
        <v>Storm Butler</v>
      </c>
      <c r="C32" s="64" t="str">
        <f>'[1]Boy &amp; Girl match standing'!D19</f>
        <v>Bay City Western</v>
      </c>
      <c r="D32" s="64"/>
      <c r="E32" s="64"/>
      <c r="G32" s="81"/>
      <c r="I32" s="65"/>
    </row>
    <row r="33" spans="1:9">
      <c r="A33" s="77"/>
      <c r="B33" s="59" t="str">
        <f>'[1]Boy &amp; Girl match standing'!C19</f>
        <v>Megan Rabideau</v>
      </c>
      <c r="C33" s="59"/>
      <c r="D33" s="64">
        <v>168</v>
      </c>
      <c r="E33" s="64">
        <v>225</v>
      </c>
      <c r="I33" s="65"/>
    </row>
    <row r="34" spans="1:9">
      <c r="C34" s="61" t="s">
        <v>205</v>
      </c>
      <c r="E34" s="62">
        <v>393</v>
      </c>
      <c r="F34" s="63" t="s">
        <v>52</v>
      </c>
      <c r="G34" s="64"/>
      <c r="H34" s="64"/>
      <c r="I34" s="67"/>
    </row>
    <row r="35" spans="1:9">
      <c r="C35" s="61"/>
      <c r="E35" s="65"/>
      <c r="F35" s="59" t="s">
        <v>25</v>
      </c>
      <c r="G35" s="59"/>
      <c r="H35" s="60">
        <v>161</v>
      </c>
      <c r="I35" s="60">
        <v>168</v>
      </c>
    </row>
    <row r="36" spans="1:9">
      <c r="A36" s="57">
        <v>3</v>
      </c>
      <c r="B36" s="64" t="str">
        <f>'[1]Boy &amp; Girl match standing'!B20</f>
        <v>Nicole Kelly</v>
      </c>
      <c r="C36" s="64" t="str">
        <f>'[1]Boy &amp; Girl match standing'!D20</f>
        <v>Swartz Creek</v>
      </c>
      <c r="D36" s="64"/>
      <c r="E36" s="67"/>
      <c r="I36" s="62">
        <v>329</v>
      </c>
    </row>
    <row r="37" spans="1:9">
      <c r="A37" s="57"/>
      <c r="B37" s="59" t="str">
        <f>'[1]Boy &amp; Girl match standing'!C20</f>
        <v>Stephanie Waddell</v>
      </c>
      <c r="C37" s="59"/>
      <c r="D37" s="60">
        <v>166</v>
      </c>
      <c r="E37" s="60">
        <v>155</v>
      </c>
    </row>
    <row r="38" spans="1:9">
      <c r="E38" s="62">
        <v>321</v>
      </c>
    </row>
  </sheetData>
  <mergeCells count="20">
    <mergeCell ref="A36:A37"/>
    <mergeCell ref="A28:A29"/>
    <mergeCell ref="L29:M30"/>
    <mergeCell ref="G30:G31"/>
    <mergeCell ref="K31:L31"/>
    <mergeCell ref="A32:A33"/>
    <mergeCell ref="C34:C35"/>
    <mergeCell ref="A12:A13"/>
    <mergeCell ref="C14:C15"/>
    <mergeCell ref="A16:A17"/>
    <mergeCell ref="B21:M21"/>
    <mergeCell ref="A24:A25"/>
    <mergeCell ref="C26:C27"/>
    <mergeCell ref="B1:M1"/>
    <mergeCell ref="A4:A5"/>
    <mergeCell ref="C6:C7"/>
    <mergeCell ref="A8:A9"/>
    <mergeCell ref="L9:M10"/>
    <mergeCell ref="G10:G11"/>
    <mergeCell ref="K11:L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Qualifying</vt:lpstr>
      <vt:lpstr>Girl Qualifying</vt:lpstr>
      <vt:lpstr>Indv Score</vt:lpstr>
      <vt:lpstr>Match Play</vt:lpstr>
      <vt:lpstr>Final 4 Brackets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2016-01-25T00:54:55Z</dcterms:created>
  <dcterms:modified xsi:type="dcterms:W3CDTF">2016-01-25T01:03:14Z</dcterms:modified>
</cp:coreProperties>
</file>