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mackowiak\Desktop\"/>
    </mc:Choice>
  </mc:AlternateContent>
  <bookViews>
    <workbookView xWindow="0" yWindow="0" windowWidth="28800" windowHeight="14160" tabRatio="814"/>
  </bookViews>
  <sheets>
    <sheet name="Sign In" sheetId="7" r:id="rId1"/>
    <sheet name="Input" sheetId="1" r:id="rId2"/>
    <sheet name="Boys Var Bracket" sheetId="2" r:id="rId3"/>
    <sheet name="Boys JV Bracket" sheetId="8" r:id="rId4"/>
    <sheet name="Girls Var Bracket" sheetId="4" r:id="rId5"/>
    <sheet name="Girls JV Bracket" sheetId="9" r:id="rId6"/>
    <sheet name="Score Sheets" sheetId="5" r:id="rId7"/>
    <sheet name="1st Round Bracket Sheets" sheetId="10" r:id="rId8"/>
    <sheet name="2nd Round Bracket Sheets" sheetId="12" r:id="rId9"/>
    <sheet name="3rd Round Bracket Sheets" sheetId="13" r:id="rId10"/>
    <sheet name="Final Round Bracket Sheets" sheetId="14" r:id="rId11"/>
    <sheet name="Bracket Sheets" sheetId="6" r:id="rId12"/>
  </sheets>
  <definedNames>
    <definedName name="_xlnm._FilterDatabase" localSheetId="1" hidden="1">Input!$P$2:$P$23</definedName>
    <definedName name="_xlnm.Print_Area" localSheetId="3">'Boys JV Bracket'!$A$1:$BI$51</definedName>
    <definedName name="_xlnm.Print_Area" localSheetId="2">'Boys Var Bracket'!$A$1:$BI$51</definedName>
    <definedName name="_xlnm.Print_Area" localSheetId="4">'Girls Var Bracket'!$A$1:$AE$51</definedName>
    <definedName name="_xlnm.Print_Area" localSheetId="1">Input!$A$1:$AG$51</definedName>
    <definedName name="_xlnm.Print_Area" localSheetId="6">'Score Sheets'!$1:$2015</definedName>
    <definedName name="_xlnm.Print_Area" localSheetId="0">'Sign In'!$A$2:$P$94</definedName>
  </definedNames>
  <calcPr calcId="171027"/>
</workbook>
</file>

<file path=xl/calcChain.xml><?xml version="1.0" encoding="utf-8"?>
<calcChain xmlns="http://schemas.openxmlformats.org/spreadsheetml/2006/main">
  <c r="S6" i="1" l="1"/>
  <c r="S20" i="1"/>
  <c r="J1411" i="5" l="1"/>
  <c r="J1366" i="5"/>
  <c r="J1321" i="5"/>
  <c r="J1276" i="5"/>
  <c r="J1231" i="5"/>
  <c r="J1186" i="5"/>
  <c r="J1141" i="5"/>
  <c r="J1096" i="5"/>
  <c r="J1051" i="5"/>
  <c r="J1006" i="5"/>
  <c r="J961" i="5"/>
  <c r="J826" i="5"/>
  <c r="J781" i="5"/>
  <c r="J736" i="5"/>
  <c r="J691" i="5"/>
  <c r="J646" i="5"/>
  <c r="J601" i="5"/>
  <c r="J556" i="5"/>
  <c r="J511" i="5"/>
  <c r="J466" i="5"/>
  <c r="J421" i="5"/>
  <c r="J376" i="5"/>
  <c r="J331" i="5"/>
  <c r="J286" i="5"/>
  <c r="J241" i="5"/>
  <c r="J196" i="5"/>
  <c r="J151" i="5"/>
  <c r="J106" i="5"/>
  <c r="J61" i="5"/>
  <c r="J16" i="5"/>
  <c r="F1068" i="5"/>
  <c r="D1068" i="5"/>
  <c r="B1068" i="5"/>
  <c r="G1059" i="5"/>
  <c r="E1059" i="5"/>
  <c r="B1059" i="5"/>
  <c r="F1023" i="5"/>
  <c r="D1023" i="5"/>
  <c r="B1023" i="5"/>
  <c r="G1014" i="5"/>
  <c r="E1014" i="5"/>
  <c r="B1014" i="5"/>
  <c r="B961" i="5"/>
  <c r="B1006" i="5"/>
  <c r="B1051" i="5"/>
  <c r="B1986" i="5"/>
  <c r="B1942" i="5"/>
  <c r="B1898" i="5"/>
  <c r="B1854" i="5"/>
  <c r="B1810" i="5"/>
  <c r="B1766" i="5"/>
  <c r="B1722" i="5"/>
  <c r="B1678" i="5"/>
  <c r="B1634" i="5"/>
  <c r="B1590" i="5"/>
  <c r="B1546" i="5"/>
  <c r="B1501" i="5"/>
  <c r="B1456" i="5"/>
  <c r="B1411" i="5"/>
  <c r="B1366" i="5"/>
  <c r="B1321" i="5"/>
  <c r="B1276" i="5"/>
  <c r="B1231" i="5"/>
  <c r="B1186" i="5"/>
  <c r="B1141" i="5"/>
  <c r="B1096" i="5"/>
  <c r="B916" i="5"/>
  <c r="B871" i="5"/>
  <c r="B826" i="5"/>
  <c r="B781" i="5"/>
  <c r="B736" i="5"/>
  <c r="B691" i="5"/>
  <c r="B646" i="5"/>
  <c r="B601" i="5"/>
  <c r="B556" i="5"/>
  <c r="B511" i="5"/>
  <c r="B466" i="5"/>
  <c r="B421" i="5"/>
  <c r="B376" i="5"/>
  <c r="B331" i="5"/>
  <c r="B286" i="5"/>
  <c r="B241" i="5"/>
  <c r="B196" i="5"/>
  <c r="B151" i="5"/>
  <c r="B106" i="5"/>
  <c r="B61" i="5"/>
  <c r="B16" i="5"/>
  <c r="S31" i="1" l="1"/>
  <c r="S28" i="1"/>
  <c r="S30" i="1"/>
  <c r="S32" i="1"/>
  <c r="S33" i="1"/>
  <c r="S35" i="1"/>
  <c r="S29" i="1"/>
  <c r="S37" i="1"/>
  <c r="S34" i="1"/>
  <c r="S38" i="1"/>
  <c r="S36" i="1"/>
  <c r="B30" i="1"/>
  <c r="B42" i="1"/>
  <c r="B28" i="1"/>
  <c r="B45" i="1"/>
  <c r="B34" i="1"/>
  <c r="B31" i="1"/>
  <c r="B43" i="1"/>
  <c r="B29" i="1"/>
  <c r="B46" i="1"/>
  <c r="B41" i="1"/>
  <c r="B38" i="1"/>
  <c r="B35" i="1"/>
  <c r="B36" i="1"/>
  <c r="B47" i="1"/>
  <c r="B48" i="1"/>
  <c r="B33" i="1"/>
  <c r="B49" i="1"/>
  <c r="B37" i="1"/>
  <c r="B44" i="1"/>
  <c r="B32" i="1"/>
  <c r="B40" i="1"/>
  <c r="B50" i="1"/>
  <c r="B7" i="1"/>
  <c r="B15" i="1"/>
  <c r="B10" i="1"/>
  <c r="B8" i="1"/>
  <c r="B4" i="1"/>
  <c r="B16" i="1"/>
  <c r="B13" i="1"/>
  <c r="B12" i="1"/>
  <c r="B19" i="1"/>
  <c r="B22" i="1"/>
  <c r="B23" i="1"/>
  <c r="B9" i="1"/>
  <c r="B18" i="1"/>
  <c r="B6" i="1"/>
  <c r="B5" i="1"/>
  <c r="B11" i="1"/>
  <c r="B17" i="1"/>
  <c r="B14" i="1"/>
  <c r="B21" i="1"/>
  <c r="B3" i="1"/>
  <c r="S10" i="1"/>
  <c r="S5" i="1"/>
  <c r="S3" i="1"/>
  <c r="S7" i="1"/>
  <c r="S8" i="1"/>
  <c r="S15" i="1"/>
  <c r="S13" i="1"/>
  <c r="S11" i="1"/>
  <c r="S17" i="1"/>
  <c r="S16" i="1"/>
  <c r="S12" i="1"/>
  <c r="S4" i="1"/>
  <c r="S18" i="1"/>
  <c r="S19" i="1"/>
  <c r="S14" i="1"/>
  <c r="S21" i="1"/>
  <c r="S22" i="1"/>
  <c r="P59" i="14" l="1"/>
  <c r="P42" i="14"/>
  <c r="P23" i="14"/>
  <c r="P6" i="14"/>
  <c r="E131" i="14"/>
  <c r="E114" i="14"/>
  <c r="E95" i="14"/>
  <c r="E78" i="14"/>
  <c r="E59" i="14"/>
  <c r="E42" i="14"/>
  <c r="E23" i="14"/>
  <c r="E6" i="14"/>
  <c r="P78" i="14"/>
  <c r="P95" i="14"/>
  <c r="P114" i="14"/>
  <c r="P131" i="14"/>
  <c r="P131" i="13" l="1"/>
  <c r="P114" i="13"/>
  <c r="P95" i="13"/>
  <c r="P78" i="13"/>
  <c r="P59" i="13"/>
  <c r="P42" i="13"/>
  <c r="P23" i="13"/>
  <c r="P6" i="13"/>
  <c r="E131" i="13"/>
  <c r="E114" i="13"/>
  <c r="E95" i="13"/>
  <c r="E78" i="13"/>
  <c r="E59" i="13"/>
  <c r="E42" i="13"/>
  <c r="E23" i="13"/>
  <c r="E6" i="13"/>
  <c r="P203" i="12"/>
  <c r="P186" i="12"/>
  <c r="P167" i="12"/>
  <c r="P150" i="12"/>
  <c r="P131" i="12"/>
  <c r="P114" i="12"/>
  <c r="P95" i="12"/>
  <c r="P78" i="12"/>
  <c r="P59" i="12"/>
  <c r="P42" i="12"/>
  <c r="P23" i="12"/>
  <c r="P6" i="12"/>
  <c r="M273" i="12"/>
  <c r="M256" i="12"/>
  <c r="M237" i="12"/>
  <c r="M220" i="12"/>
  <c r="E275" i="12"/>
  <c r="E258" i="12"/>
  <c r="E239" i="12"/>
  <c r="E222" i="12"/>
  <c r="E203" i="12"/>
  <c r="E186" i="12"/>
  <c r="E167" i="12"/>
  <c r="E150" i="12"/>
  <c r="E131" i="12"/>
  <c r="E114" i="12"/>
  <c r="E95" i="12"/>
  <c r="E78" i="12"/>
  <c r="E59" i="12"/>
  <c r="E42" i="12"/>
  <c r="E23" i="12"/>
  <c r="E6" i="12"/>
  <c r="P275" i="12"/>
  <c r="P258" i="12"/>
  <c r="P239" i="12"/>
  <c r="P222" i="12"/>
  <c r="P419" i="10"/>
  <c r="P402" i="10"/>
  <c r="P383" i="10"/>
  <c r="P366" i="10"/>
  <c r="P347" i="10"/>
  <c r="P330" i="10"/>
  <c r="P311" i="10"/>
  <c r="P294" i="10"/>
  <c r="M436" i="10"/>
  <c r="P275" i="10"/>
  <c r="P258" i="10"/>
  <c r="P239" i="10"/>
  <c r="P222" i="10"/>
  <c r="P203" i="10"/>
  <c r="P186" i="10"/>
  <c r="P167" i="10"/>
  <c r="P150" i="10"/>
  <c r="P131" i="10"/>
  <c r="P114" i="10"/>
  <c r="P95" i="10"/>
  <c r="P78" i="10"/>
  <c r="P59" i="10"/>
  <c r="P42" i="10"/>
  <c r="E330" i="10"/>
  <c r="E563" i="10"/>
  <c r="E546" i="10"/>
  <c r="E527" i="10"/>
  <c r="E510" i="10"/>
  <c r="E491" i="10"/>
  <c r="E474" i="10"/>
  <c r="E455" i="10"/>
  <c r="E438" i="10"/>
  <c r="E419" i="10"/>
  <c r="E402" i="10"/>
  <c r="E383" i="10"/>
  <c r="E366" i="10"/>
  <c r="E347" i="10"/>
  <c r="E311" i="10"/>
  <c r="E294" i="10"/>
  <c r="E275" i="10"/>
  <c r="E258" i="10"/>
  <c r="E239" i="10"/>
  <c r="E222" i="10"/>
  <c r="E203" i="10"/>
  <c r="E186" i="10"/>
  <c r="E167" i="10"/>
  <c r="E150" i="10"/>
  <c r="E131" i="10"/>
  <c r="E114" i="10"/>
  <c r="E95" i="10"/>
  <c r="E78" i="10"/>
  <c r="E59" i="10"/>
  <c r="E42" i="10"/>
  <c r="E23" i="10"/>
  <c r="P563" i="10"/>
  <c r="M561" i="10"/>
  <c r="P546" i="10"/>
  <c r="M544" i="10"/>
  <c r="P527" i="10"/>
  <c r="M525" i="10"/>
  <c r="P510" i="10"/>
  <c r="M508" i="10"/>
  <c r="P491" i="10"/>
  <c r="M489" i="10"/>
  <c r="P474" i="10"/>
  <c r="M472" i="10"/>
  <c r="P455" i="10"/>
  <c r="M453" i="10"/>
  <c r="P438" i="10"/>
  <c r="P23" i="10"/>
  <c r="P6" i="10"/>
  <c r="E6" i="10"/>
  <c r="B20" i="1" l="1"/>
  <c r="AG38" i="1" l="1"/>
  <c r="AG39" i="1"/>
  <c r="S39" i="1"/>
  <c r="B74" i="7" l="1"/>
  <c r="S9" i="1" l="1"/>
  <c r="B39" i="1"/>
  <c r="B7" i="2"/>
  <c r="B21" i="10" s="1"/>
  <c r="AG32" i="1" l="1"/>
  <c r="N933" i="5"/>
  <c r="L933" i="5"/>
  <c r="J933" i="5"/>
  <c r="O924" i="5"/>
  <c r="M924" i="5"/>
  <c r="J924" i="5"/>
  <c r="J916" i="5"/>
  <c r="AG4" i="1"/>
  <c r="B49" i="9"/>
  <c r="B43" i="9"/>
  <c r="B37" i="9"/>
  <c r="B31" i="9"/>
  <c r="B25" i="9"/>
  <c r="B19" i="9"/>
  <c r="B13" i="9"/>
  <c r="B7" i="9"/>
  <c r="B21" i="9"/>
  <c r="B27" i="9"/>
  <c r="B45" i="9"/>
  <c r="AS33" i="9"/>
  <c r="AT33" i="9"/>
  <c r="AS40" i="9"/>
  <c r="AT40" i="9"/>
  <c r="AS9" i="9"/>
  <c r="AT9" i="9"/>
  <c r="AS16" i="9"/>
  <c r="AT16" i="9"/>
  <c r="B3" i="9"/>
  <c r="AG9" i="9"/>
  <c r="AH9" i="9"/>
  <c r="AI9" i="9"/>
  <c r="AG10" i="9"/>
  <c r="AH10" i="9"/>
  <c r="AI10" i="9"/>
  <c r="AG15" i="9"/>
  <c r="AH15" i="9"/>
  <c r="AI15" i="9"/>
  <c r="AG16" i="9"/>
  <c r="AH16" i="9"/>
  <c r="AI16" i="9"/>
  <c r="AM17" i="9"/>
  <c r="AN17" i="9"/>
  <c r="AM20" i="9"/>
  <c r="AN20" i="9"/>
  <c r="AG21" i="9"/>
  <c r="AH21" i="9"/>
  <c r="AI21" i="9"/>
  <c r="AJ21" i="9"/>
  <c r="AG22" i="9"/>
  <c r="AH22" i="9"/>
  <c r="AI22" i="9"/>
  <c r="AJ22" i="9"/>
  <c r="AG27" i="9"/>
  <c r="AH27" i="9"/>
  <c r="AI27" i="9"/>
  <c r="AG28" i="9"/>
  <c r="AH28" i="9"/>
  <c r="AI28" i="9"/>
  <c r="AM29" i="9"/>
  <c r="AN29" i="9"/>
  <c r="AM32" i="9"/>
  <c r="AN32" i="9"/>
  <c r="AG33" i="9"/>
  <c r="AH33" i="9"/>
  <c r="AI33" i="9"/>
  <c r="AG34" i="9"/>
  <c r="AH34" i="9"/>
  <c r="AI34" i="9"/>
  <c r="AG39" i="9"/>
  <c r="AH39" i="9"/>
  <c r="AM39" i="9" s="1"/>
  <c r="AI39" i="9"/>
  <c r="AG40" i="9"/>
  <c r="AH40" i="9"/>
  <c r="AI40" i="9"/>
  <c r="AM41" i="9"/>
  <c r="AN41" i="9"/>
  <c r="AM44" i="9"/>
  <c r="AN44" i="9"/>
  <c r="AG45" i="9"/>
  <c r="AH45" i="9"/>
  <c r="AI45" i="9"/>
  <c r="AJ45" i="9"/>
  <c r="AG46" i="9"/>
  <c r="AH46" i="9"/>
  <c r="AI46" i="9"/>
  <c r="AJ46" i="9"/>
  <c r="B9" i="9"/>
  <c r="B15" i="9"/>
  <c r="B33" i="9"/>
  <c r="B39" i="9"/>
  <c r="AX33" i="2"/>
  <c r="AS33" i="2"/>
  <c r="AT33" i="2"/>
  <c r="AU33" i="2"/>
  <c r="AX40" i="2"/>
  <c r="AS40" i="2"/>
  <c r="AT40" i="2"/>
  <c r="AU40" i="2"/>
  <c r="B9" i="2"/>
  <c r="B40" i="10" s="1"/>
  <c r="B13" i="2"/>
  <c r="B57" i="10" s="1"/>
  <c r="B15" i="2"/>
  <c r="B76" i="10" s="1"/>
  <c r="B19" i="2"/>
  <c r="B93" i="10" s="1"/>
  <c r="B21" i="2"/>
  <c r="B112" i="10" s="1"/>
  <c r="B25" i="2"/>
  <c r="B129" i="10" s="1"/>
  <c r="B27" i="2"/>
  <c r="B148" i="10" s="1"/>
  <c r="B31" i="2"/>
  <c r="B165" i="10" s="1"/>
  <c r="B33" i="2"/>
  <c r="B184" i="10" s="1"/>
  <c r="B37" i="2"/>
  <c r="B201" i="10" s="1"/>
  <c r="B39" i="2"/>
  <c r="B220" i="10" s="1"/>
  <c r="B43" i="2"/>
  <c r="B237" i="10" s="1"/>
  <c r="B45" i="2"/>
  <c r="B256" i="10" s="1"/>
  <c r="B49" i="2"/>
  <c r="B273" i="10" s="1"/>
  <c r="AG9" i="2"/>
  <c r="AH9" i="2"/>
  <c r="AG10" i="2"/>
  <c r="AH10" i="2"/>
  <c r="AG15" i="2"/>
  <c r="AH15" i="2"/>
  <c r="AI15" i="2"/>
  <c r="AG16" i="2"/>
  <c r="AH16" i="2"/>
  <c r="AI16" i="2"/>
  <c r="AG21" i="2"/>
  <c r="AH21" i="2"/>
  <c r="AI21" i="2"/>
  <c r="AG22" i="2"/>
  <c r="AH22" i="2"/>
  <c r="AI22" i="2"/>
  <c r="AG27" i="2"/>
  <c r="AH27" i="2"/>
  <c r="AI27" i="2"/>
  <c r="AG28" i="2"/>
  <c r="AH28" i="2"/>
  <c r="AI28" i="2"/>
  <c r="AG33" i="2"/>
  <c r="AH33" i="2"/>
  <c r="AG34" i="2"/>
  <c r="AH34" i="2"/>
  <c r="AG39" i="2"/>
  <c r="AH39" i="2"/>
  <c r="AG40" i="2"/>
  <c r="AH40" i="2"/>
  <c r="AG45" i="2"/>
  <c r="AH45" i="2"/>
  <c r="AI45" i="2"/>
  <c r="AG46" i="2"/>
  <c r="AH46" i="2"/>
  <c r="AI46" i="2"/>
  <c r="AM17" i="2"/>
  <c r="AN17" i="2"/>
  <c r="AM20" i="2"/>
  <c r="AN20" i="2"/>
  <c r="AM29" i="2"/>
  <c r="AN29" i="2"/>
  <c r="AO29" i="2"/>
  <c r="AM32" i="2"/>
  <c r="AN32" i="2"/>
  <c r="AO32" i="2"/>
  <c r="AM41" i="2"/>
  <c r="AN41" i="2"/>
  <c r="AO41" i="2"/>
  <c r="AM44" i="2"/>
  <c r="AN44" i="2"/>
  <c r="AO44" i="2"/>
  <c r="AS9" i="2"/>
  <c r="AT9" i="2"/>
  <c r="AU9" i="2"/>
  <c r="AS16" i="2"/>
  <c r="AT16" i="2"/>
  <c r="AU16" i="2"/>
  <c r="B7" i="8"/>
  <c r="B309" i="10" s="1"/>
  <c r="B9" i="8"/>
  <c r="B328" i="10" s="1"/>
  <c r="B13" i="8"/>
  <c r="B345" i="10" s="1"/>
  <c r="B15" i="8"/>
  <c r="B364" i="10" s="1"/>
  <c r="B19" i="8"/>
  <c r="B381" i="10" s="1"/>
  <c r="B21" i="8"/>
  <c r="B400" i="10" s="1"/>
  <c r="B25" i="8"/>
  <c r="B417" i="10" s="1"/>
  <c r="B27" i="8"/>
  <c r="B436" i="10" s="1"/>
  <c r="B31" i="8"/>
  <c r="B453" i="10" s="1"/>
  <c r="B33" i="8"/>
  <c r="B472" i="10" s="1"/>
  <c r="B37" i="8"/>
  <c r="B489" i="10" s="1"/>
  <c r="B39" i="8"/>
  <c r="B508" i="10" s="1"/>
  <c r="B43" i="8"/>
  <c r="B525" i="10" s="1"/>
  <c r="B45" i="8"/>
  <c r="B544" i="10" s="1"/>
  <c r="B49" i="8"/>
  <c r="B561" i="10" s="1"/>
  <c r="AG9" i="8"/>
  <c r="AH9" i="8"/>
  <c r="AI9" i="8"/>
  <c r="AG10" i="8"/>
  <c r="AH10" i="8"/>
  <c r="AI10" i="8"/>
  <c r="AG15" i="8"/>
  <c r="AH15" i="8"/>
  <c r="AI15" i="8"/>
  <c r="AG16" i="8"/>
  <c r="AH16" i="8"/>
  <c r="AI16" i="8"/>
  <c r="AG21" i="8"/>
  <c r="AH21" i="8"/>
  <c r="AG22" i="8"/>
  <c r="AH22" i="8"/>
  <c r="AG27" i="8"/>
  <c r="AH27" i="8"/>
  <c r="AG28" i="8"/>
  <c r="AH28" i="8"/>
  <c r="AG33" i="8"/>
  <c r="AH33" i="8"/>
  <c r="AI33" i="8"/>
  <c r="AG34" i="8"/>
  <c r="AH34" i="8"/>
  <c r="AI34" i="8"/>
  <c r="AG39" i="8"/>
  <c r="AH39" i="8"/>
  <c r="AG40" i="8"/>
  <c r="AH40" i="8"/>
  <c r="AG45" i="8"/>
  <c r="AH45" i="8"/>
  <c r="AG46" i="8"/>
  <c r="AH46" i="8"/>
  <c r="AM17" i="8"/>
  <c r="AN17" i="8"/>
  <c r="AO17" i="8"/>
  <c r="AM20" i="8"/>
  <c r="AN20" i="8"/>
  <c r="AO20" i="8"/>
  <c r="AM29" i="8"/>
  <c r="AN29" i="8"/>
  <c r="AO29" i="8"/>
  <c r="AM32" i="8"/>
  <c r="AN32" i="8"/>
  <c r="AO32" i="8"/>
  <c r="AM41" i="8"/>
  <c r="AN41" i="8"/>
  <c r="AO41" i="8"/>
  <c r="AM44" i="8"/>
  <c r="AN44" i="8"/>
  <c r="AO44" i="8"/>
  <c r="AX33" i="8"/>
  <c r="AS33" i="8"/>
  <c r="AT33" i="8"/>
  <c r="AX40" i="8"/>
  <c r="AS40" i="8"/>
  <c r="AT40" i="8"/>
  <c r="AS9" i="8"/>
  <c r="AT9" i="8"/>
  <c r="AS16" i="8"/>
  <c r="AT16" i="8"/>
  <c r="B7" i="4"/>
  <c r="M21" i="10" s="1"/>
  <c r="B9" i="4"/>
  <c r="M40" i="10" s="1"/>
  <c r="B13" i="4"/>
  <c r="M57" i="10" s="1"/>
  <c r="B15" i="4"/>
  <c r="M76" i="10" s="1"/>
  <c r="B19" i="4"/>
  <c r="M93" i="10" s="1"/>
  <c r="B21" i="4"/>
  <c r="M112" i="10" s="1"/>
  <c r="B25" i="4"/>
  <c r="M129" i="10" s="1"/>
  <c r="B27" i="4"/>
  <c r="M148" i="10" s="1"/>
  <c r="B31" i="4"/>
  <c r="M165" i="10" s="1"/>
  <c r="B33" i="4"/>
  <c r="M184" i="10" s="1"/>
  <c r="B37" i="4"/>
  <c r="M201" i="10" s="1"/>
  <c r="B39" i="4"/>
  <c r="M220" i="10" s="1"/>
  <c r="B43" i="4"/>
  <c r="M237" i="10" s="1"/>
  <c r="B45" i="4"/>
  <c r="M256" i="10" s="1"/>
  <c r="B49" i="4"/>
  <c r="M273" i="10" s="1"/>
  <c r="AG9" i="4"/>
  <c r="AH9" i="4"/>
  <c r="AI9" i="4"/>
  <c r="AJ9" i="4"/>
  <c r="AG10" i="4"/>
  <c r="AH10" i="4"/>
  <c r="AI10" i="4"/>
  <c r="AJ10" i="4"/>
  <c r="AG15" i="4"/>
  <c r="AH15" i="4"/>
  <c r="AG16" i="4"/>
  <c r="AH16" i="4"/>
  <c r="AG21" i="4"/>
  <c r="AH21" i="4"/>
  <c r="AG22" i="4"/>
  <c r="AH22" i="4"/>
  <c r="AG27" i="4"/>
  <c r="AH27" i="4"/>
  <c r="AG28" i="4"/>
  <c r="AH28" i="4"/>
  <c r="AG33" i="4"/>
  <c r="AH33" i="4"/>
  <c r="AI33" i="4"/>
  <c r="AG34" i="4"/>
  <c r="AH34" i="4"/>
  <c r="AI34" i="4"/>
  <c r="AG39" i="4"/>
  <c r="AH39" i="4"/>
  <c r="AI39" i="4"/>
  <c r="AG40" i="4"/>
  <c r="AH40" i="4"/>
  <c r="AI40" i="4"/>
  <c r="AG45" i="4"/>
  <c r="AH45" i="4"/>
  <c r="AG46" i="4"/>
  <c r="AH46" i="4"/>
  <c r="AM17" i="4"/>
  <c r="AN17" i="4"/>
  <c r="AM20" i="4"/>
  <c r="AN20" i="4"/>
  <c r="AM29" i="4"/>
  <c r="AN29" i="4"/>
  <c r="AM32" i="4"/>
  <c r="AN32" i="4"/>
  <c r="AM41" i="4"/>
  <c r="AN41" i="4"/>
  <c r="AO41" i="4"/>
  <c r="AM44" i="4"/>
  <c r="AN44" i="4"/>
  <c r="AO44" i="4"/>
  <c r="AX33" i="4"/>
  <c r="AS33" i="4"/>
  <c r="AT33" i="4"/>
  <c r="AX40" i="4"/>
  <c r="AS40" i="4"/>
  <c r="AT40" i="4"/>
  <c r="AS9" i="4"/>
  <c r="AT9" i="4"/>
  <c r="AS16" i="4"/>
  <c r="AT16" i="4"/>
  <c r="AG3" i="2"/>
  <c r="AH3" i="2"/>
  <c r="AI3" i="2"/>
  <c r="AG4" i="2"/>
  <c r="AH4" i="2"/>
  <c r="AI4" i="2"/>
  <c r="B3" i="2"/>
  <c r="B4" i="10" s="1"/>
  <c r="AM5" i="2"/>
  <c r="AN5" i="2"/>
  <c r="AM8" i="2"/>
  <c r="AN8" i="2"/>
  <c r="AI9" i="2"/>
  <c r="AI10" i="2"/>
  <c r="AI39" i="2"/>
  <c r="AI40" i="2"/>
  <c r="AU33" i="8"/>
  <c r="AV33" i="8"/>
  <c r="AW33" i="8"/>
  <c r="AU40" i="8"/>
  <c r="AV40" i="8"/>
  <c r="AW40" i="8"/>
  <c r="AI27" i="8"/>
  <c r="AI28" i="8"/>
  <c r="AP29" i="8"/>
  <c r="AQ29" i="8"/>
  <c r="AP32" i="8"/>
  <c r="AQ32" i="8"/>
  <c r="AI45" i="8"/>
  <c r="AJ45" i="8"/>
  <c r="AK45" i="8"/>
  <c r="AL45" i="8"/>
  <c r="AI46" i="8"/>
  <c r="AJ46" i="8"/>
  <c r="AK46" i="8"/>
  <c r="AL46" i="8"/>
  <c r="AU9" i="8"/>
  <c r="AV9" i="8"/>
  <c r="AW9" i="8"/>
  <c r="AU16" i="8"/>
  <c r="AV16" i="8"/>
  <c r="AW16" i="8"/>
  <c r="B3" i="8"/>
  <c r="B292" i="10" s="1"/>
  <c r="AG3" i="8"/>
  <c r="AH3" i="8"/>
  <c r="AI3" i="8"/>
  <c r="AJ3" i="8"/>
  <c r="AG4" i="8"/>
  <c r="AH4" i="8"/>
  <c r="AI4" i="8"/>
  <c r="AJ4" i="8"/>
  <c r="AM5" i="8"/>
  <c r="AN5" i="8"/>
  <c r="AM8" i="8"/>
  <c r="AN8" i="8"/>
  <c r="AI21" i="8"/>
  <c r="AI22" i="8"/>
  <c r="AP17" i="8"/>
  <c r="AQ17" i="8"/>
  <c r="AP20" i="8"/>
  <c r="AQ20" i="8"/>
  <c r="AJ9" i="8"/>
  <c r="AK9" i="8"/>
  <c r="AJ10" i="8"/>
  <c r="AK10" i="8"/>
  <c r="AJ15" i="8"/>
  <c r="AJ16" i="8"/>
  <c r="AJ33" i="8"/>
  <c r="AK33" i="8"/>
  <c r="AJ34" i="8"/>
  <c r="AK34" i="8"/>
  <c r="AI39" i="8"/>
  <c r="AJ39" i="8"/>
  <c r="AK39" i="8"/>
  <c r="AI40" i="8"/>
  <c r="AJ40" i="8"/>
  <c r="AK40" i="8"/>
  <c r="J1591" i="5"/>
  <c r="J1546" i="5"/>
  <c r="J1518" i="5"/>
  <c r="L1518" i="5"/>
  <c r="N1518" i="5"/>
  <c r="O1509" i="5"/>
  <c r="M1509" i="5"/>
  <c r="J1509" i="5"/>
  <c r="J1501" i="5"/>
  <c r="J1473" i="5"/>
  <c r="L1473" i="5"/>
  <c r="N1473" i="5"/>
  <c r="O1464" i="5"/>
  <c r="M1464" i="5"/>
  <c r="J1464" i="5"/>
  <c r="J1456" i="5"/>
  <c r="J1428" i="5"/>
  <c r="L1428" i="5"/>
  <c r="N1428" i="5"/>
  <c r="O1419" i="5"/>
  <c r="M1419" i="5"/>
  <c r="J1419" i="5"/>
  <c r="J1383" i="5"/>
  <c r="L1383" i="5"/>
  <c r="N1383" i="5"/>
  <c r="O1374" i="5"/>
  <c r="M1374" i="5"/>
  <c r="J1374" i="5"/>
  <c r="J1338" i="5"/>
  <c r="L1338" i="5"/>
  <c r="N1338" i="5"/>
  <c r="O1329" i="5"/>
  <c r="M1329" i="5"/>
  <c r="J1329" i="5"/>
  <c r="J1293" i="5"/>
  <c r="L1293" i="5"/>
  <c r="N1293" i="5"/>
  <c r="O1284" i="5"/>
  <c r="M1284" i="5"/>
  <c r="J1284" i="5"/>
  <c r="J1248" i="5"/>
  <c r="L1248" i="5"/>
  <c r="N1248" i="5"/>
  <c r="O1239" i="5"/>
  <c r="M1239" i="5"/>
  <c r="J1239" i="5"/>
  <c r="J1203" i="5"/>
  <c r="L1203" i="5"/>
  <c r="N1203" i="5"/>
  <c r="O1194" i="5"/>
  <c r="M1194" i="5"/>
  <c r="J1194" i="5"/>
  <c r="J1158" i="5"/>
  <c r="L1158" i="5"/>
  <c r="N1158" i="5"/>
  <c r="O1149" i="5"/>
  <c r="M1149" i="5"/>
  <c r="J1149" i="5"/>
  <c r="J1113" i="5"/>
  <c r="L1113" i="5"/>
  <c r="N1113" i="5"/>
  <c r="O1104" i="5"/>
  <c r="M1104" i="5"/>
  <c r="J1104" i="5"/>
  <c r="J1068" i="5"/>
  <c r="L1068" i="5"/>
  <c r="N1068" i="5"/>
  <c r="O1059" i="5"/>
  <c r="M1059" i="5"/>
  <c r="J1059" i="5"/>
  <c r="N1023" i="5"/>
  <c r="L1023" i="5"/>
  <c r="J1023" i="5"/>
  <c r="O1014" i="5"/>
  <c r="M1014" i="5"/>
  <c r="J1014" i="5"/>
  <c r="J978" i="5"/>
  <c r="L978" i="5"/>
  <c r="N978" i="5"/>
  <c r="O969" i="5"/>
  <c r="M969" i="5"/>
  <c r="J969" i="5"/>
  <c r="J888" i="5"/>
  <c r="L888" i="5"/>
  <c r="N888" i="5"/>
  <c r="O879" i="5"/>
  <c r="M879" i="5"/>
  <c r="J879" i="5"/>
  <c r="J871" i="5"/>
  <c r="B2003" i="5"/>
  <c r="D2003" i="5"/>
  <c r="F2003" i="5"/>
  <c r="G1994" i="5"/>
  <c r="E1994" i="5"/>
  <c r="B1994" i="5"/>
  <c r="B1959" i="5"/>
  <c r="D1959" i="5"/>
  <c r="F1959" i="5"/>
  <c r="G1950" i="5"/>
  <c r="E1950" i="5"/>
  <c r="B1950" i="5"/>
  <c r="B1915" i="5"/>
  <c r="D1915" i="5"/>
  <c r="F1915" i="5"/>
  <c r="G1906" i="5"/>
  <c r="E1906" i="5"/>
  <c r="B1906" i="5"/>
  <c r="B1871" i="5"/>
  <c r="D1871" i="5"/>
  <c r="F1871" i="5"/>
  <c r="G1862" i="5"/>
  <c r="E1862" i="5"/>
  <c r="B1862" i="5"/>
  <c r="B1827" i="5"/>
  <c r="D1827" i="5"/>
  <c r="F1827" i="5"/>
  <c r="G1818" i="5"/>
  <c r="E1818" i="5"/>
  <c r="B1818" i="5"/>
  <c r="B1783" i="5"/>
  <c r="D1783" i="5"/>
  <c r="F1783" i="5"/>
  <c r="G1774" i="5"/>
  <c r="E1774" i="5"/>
  <c r="B1774" i="5"/>
  <c r="F1739" i="5"/>
  <c r="D1739" i="5"/>
  <c r="B1739" i="5"/>
  <c r="G1730" i="5"/>
  <c r="E1730" i="5"/>
  <c r="B1730" i="5"/>
  <c r="F978" i="5"/>
  <c r="D978" i="5"/>
  <c r="B978" i="5"/>
  <c r="G969" i="5"/>
  <c r="E969" i="5"/>
  <c r="B969" i="5"/>
  <c r="P39" i="1"/>
  <c r="P44" i="1"/>
  <c r="P42" i="1"/>
  <c r="P48" i="1"/>
  <c r="P41" i="1"/>
  <c r="P49" i="1"/>
  <c r="P38" i="1"/>
  <c r="P32" i="1"/>
  <c r="P47" i="1"/>
  <c r="P46" i="1"/>
  <c r="P28" i="1"/>
  <c r="P30" i="1"/>
  <c r="P33" i="1"/>
  <c r="P36" i="1"/>
  <c r="P34" i="1"/>
  <c r="P31" i="1"/>
  <c r="P29" i="1"/>
  <c r="P45" i="1"/>
  <c r="P35" i="1"/>
  <c r="P37" i="1"/>
  <c r="P40" i="1"/>
  <c r="P43" i="1"/>
  <c r="P50" i="1"/>
  <c r="IT1068" i="5"/>
  <c r="IR1068" i="5"/>
  <c r="IP1068" i="5"/>
  <c r="IL1068" i="5"/>
  <c r="IJ1068" i="5"/>
  <c r="IH1068" i="5"/>
  <c r="ID1068" i="5"/>
  <c r="IB1068" i="5"/>
  <c r="HZ1068" i="5"/>
  <c r="HV1068" i="5"/>
  <c r="HT1068" i="5"/>
  <c r="HR1068" i="5"/>
  <c r="HN1068" i="5"/>
  <c r="HL1068" i="5"/>
  <c r="HJ1068" i="5"/>
  <c r="HF1068" i="5"/>
  <c r="HD1068" i="5"/>
  <c r="HB1068" i="5"/>
  <c r="GX1068" i="5"/>
  <c r="GV1068" i="5"/>
  <c r="GT1068" i="5"/>
  <c r="GP1068" i="5"/>
  <c r="GN1068" i="5"/>
  <c r="GL1068" i="5"/>
  <c r="GH1068" i="5"/>
  <c r="GF1068" i="5"/>
  <c r="GD1068" i="5"/>
  <c r="FZ1068" i="5"/>
  <c r="FX1068" i="5"/>
  <c r="FV1068" i="5"/>
  <c r="FR1068" i="5"/>
  <c r="FP1068" i="5"/>
  <c r="FN1068" i="5"/>
  <c r="FJ1068" i="5"/>
  <c r="FH1068" i="5"/>
  <c r="FF1068" i="5"/>
  <c r="FB1068" i="5"/>
  <c r="EZ1068" i="5"/>
  <c r="EX1068" i="5"/>
  <c r="ET1068" i="5"/>
  <c r="ER1068" i="5"/>
  <c r="EP1068" i="5"/>
  <c r="EL1068" i="5"/>
  <c r="EJ1068" i="5"/>
  <c r="EH1068" i="5"/>
  <c r="ED1068" i="5"/>
  <c r="EB1068" i="5"/>
  <c r="DZ1068" i="5"/>
  <c r="DV1068" i="5"/>
  <c r="DT1068" i="5"/>
  <c r="DR1068" i="5"/>
  <c r="DN1068" i="5"/>
  <c r="DL1068" i="5"/>
  <c r="DJ1068" i="5"/>
  <c r="DF1068" i="5"/>
  <c r="DD1068" i="5"/>
  <c r="DB1068" i="5"/>
  <c r="CX1068" i="5"/>
  <c r="CV1068" i="5"/>
  <c r="CT1068" i="5"/>
  <c r="CP1068" i="5"/>
  <c r="CN1068" i="5"/>
  <c r="CL1068" i="5"/>
  <c r="CH1068" i="5"/>
  <c r="CF1068" i="5"/>
  <c r="CD1068" i="5"/>
  <c r="BZ1068" i="5"/>
  <c r="BX1068" i="5"/>
  <c r="BV1068" i="5"/>
  <c r="BR1068" i="5"/>
  <c r="BP1068" i="5"/>
  <c r="BN1068" i="5"/>
  <c r="BJ1068" i="5"/>
  <c r="BH1068" i="5"/>
  <c r="BF1068" i="5"/>
  <c r="BB1068" i="5"/>
  <c r="AZ1068" i="5"/>
  <c r="AX1068" i="5"/>
  <c r="AT1068" i="5"/>
  <c r="AR1068" i="5"/>
  <c r="AP1068" i="5"/>
  <c r="AL1068" i="5"/>
  <c r="AJ1068" i="5"/>
  <c r="AH1068" i="5"/>
  <c r="IU1059" i="5"/>
  <c r="IS1059" i="5"/>
  <c r="IP1059" i="5"/>
  <c r="IM1059" i="5"/>
  <c r="IK1059" i="5"/>
  <c r="IH1059" i="5"/>
  <c r="IE1059" i="5"/>
  <c r="IC1059" i="5"/>
  <c r="HZ1059" i="5"/>
  <c r="HW1059" i="5"/>
  <c r="HU1059" i="5"/>
  <c r="HR1059" i="5"/>
  <c r="HO1059" i="5"/>
  <c r="HM1059" i="5"/>
  <c r="HJ1059" i="5"/>
  <c r="HG1059" i="5"/>
  <c r="HE1059" i="5"/>
  <c r="HB1059" i="5"/>
  <c r="GY1059" i="5"/>
  <c r="GW1059" i="5"/>
  <c r="GT1059" i="5"/>
  <c r="GQ1059" i="5"/>
  <c r="GO1059" i="5"/>
  <c r="GL1059" i="5"/>
  <c r="GI1059" i="5"/>
  <c r="GG1059" i="5"/>
  <c r="GD1059" i="5"/>
  <c r="GA1059" i="5"/>
  <c r="FY1059" i="5"/>
  <c r="FV1059" i="5"/>
  <c r="FS1059" i="5"/>
  <c r="FQ1059" i="5"/>
  <c r="FN1059" i="5"/>
  <c r="FK1059" i="5"/>
  <c r="FI1059" i="5"/>
  <c r="FF1059" i="5"/>
  <c r="FC1059" i="5"/>
  <c r="FA1059" i="5"/>
  <c r="EX1059" i="5"/>
  <c r="EU1059" i="5"/>
  <c r="ES1059" i="5"/>
  <c r="EP1059" i="5"/>
  <c r="EM1059" i="5"/>
  <c r="EK1059" i="5"/>
  <c r="EH1059" i="5"/>
  <c r="EE1059" i="5"/>
  <c r="EC1059" i="5"/>
  <c r="DZ1059" i="5"/>
  <c r="DW1059" i="5"/>
  <c r="DU1059" i="5"/>
  <c r="DR1059" i="5"/>
  <c r="DO1059" i="5"/>
  <c r="DM1059" i="5"/>
  <c r="DJ1059" i="5"/>
  <c r="DG1059" i="5"/>
  <c r="DE1059" i="5"/>
  <c r="DB1059" i="5"/>
  <c r="CY1059" i="5"/>
  <c r="CW1059" i="5"/>
  <c r="CT1059" i="5"/>
  <c r="CQ1059" i="5"/>
  <c r="CO1059" i="5"/>
  <c r="CL1059" i="5"/>
  <c r="CI1059" i="5"/>
  <c r="CG1059" i="5"/>
  <c r="CD1059" i="5"/>
  <c r="CA1059" i="5"/>
  <c r="BY1059" i="5"/>
  <c r="BV1059" i="5"/>
  <c r="BS1059" i="5"/>
  <c r="BQ1059" i="5"/>
  <c r="BN1059" i="5"/>
  <c r="BK1059" i="5"/>
  <c r="BI1059" i="5"/>
  <c r="BF1059" i="5"/>
  <c r="BC1059" i="5"/>
  <c r="BA1059" i="5"/>
  <c r="AX1059" i="5"/>
  <c r="AU1059" i="5"/>
  <c r="AS1059" i="5"/>
  <c r="AP1059" i="5"/>
  <c r="AM1059" i="5"/>
  <c r="AK1059" i="5"/>
  <c r="AH1059" i="5"/>
  <c r="IP1051" i="5"/>
  <c r="IH1051" i="5"/>
  <c r="HZ1051" i="5"/>
  <c r="HR1051" i="5"/>
  <c r="HJ1051" i="5"/>
  <c r="HB1051" i="5"/>
  <c r="GT1051" i="5"/>
  <c r="GL1051" i="5"/>
  <c r="GD1051" i="5"/>
  <c r="FV1051" i="5"/>
  <c r="FN1051" i="5"/>
  <c r="FF1051" i="5"/>
  <c r="EX1051" i="5"/>
  <c r="EP1051" i="5"/>
  <c r="EH1051" i="5"/>
  <c r="DZ1051" i="5"/>
  <c r="DR1051" i="5"/>
  <c r="DJ1051" i="5"/>
  <c r="DB1051" i="5"/>
  <c r="CT1051" i="5"/>
  <c r="CL1051" i="5"/>
  <c r="CD1051" i="5"/>
  <c r="BV1051" i="5"/>
  <c r="BN1051" i="5"/>
  <c r="BF1051" i="5"/>
  <c r="AX1051" i="5"/>
  <c r="AP1051" i="5"/>
  <c r="AH1051" i="5"/>
  <c r="IT1023" i="5"/>
  <c r="IR1023" i="5"/>
  <c r="IP1023" i="5"/>
  <c r="IL1023" i="5"/>
  <c r="IJ1023" i="5"/>
  <c r="IH1023" i="5"/>
  <c r="ID1023" i="5"/>
  <c r="IB1023" i="5"/>
  <c r="HZ1023" i="5"/>
  <c r="HV1023" i="5"/>
  <c r="HT1023" i="5"/>
  <c r="HR1023" i="5"/>
  <c r="HN1023" i="5"/>
  <c r="HL1023" i="5"/>
  <c r="HJ1023" i="5"/>
  <c r="HF1023" i="5"/>
  <c r="HD1023" i="5"/>
  <c r="HB1023" i="5"/>
  <c r="GX1023" i="5"/>
  <c r="GV1023" i="5"/>
  <c r="GT1023" i="5"/>
  <c r="GP1023" i="5"/>
  <c r="GN1023" i="5"/>
  <c r="GL1023" i="5"/>
  <c r="GH1023" i="5"/>
  <c r="GF1023" i="5"/>
  <c r="GD1023" i="5"/>
  <c r="FZ1023" i="5"/>
  <c r="FX1023" i="5"/>
  <c r="FV1023" i="5"/>
  <c r="FR1023" i="5"/>
  <c r="FP1023" i="5"/>
  <c r="FN1023" i="5"/>
  <c r="FJ1023" i="5"/>
  <c r="FH1023" i="5"/>
  <c r="FF1023" i="5"/>
  <c r="FB1023" i="5"/>
  <c r="EZ1023" i="5"/>
  <c r="EX1023" i="5"/>
  <c r="ET1023" i="5"/>
  <c r="ER1023" i="5"/>
  <c r="EP1023" i="5"/>
  <c r="EL1023" i="5"/>
  <c r="EJ1023" i="5"/>
  <c r="EH1023" i="5"/>
  <c r="ED1023" i="5"/>
  <c r="EB1023" i="5"/>
  <c r="DZ1023" i="5"/>
  <c r="DV1023" i="5"/>
  <c r="DT1023" i="5"/>
  <c r="DR1023" i="5"/>
  <c r="DN1023" i="5"/>
  <c r="DL1023" i="5"/>
  <c r="DJ1023" i="5"/>
  <c r="DF1023" i="5"/>
  <c r="DD1023" i="5"/>
  <c r="DB1023" i="5"/>
  <c r="CX1023" i="5"/>
  <c r="CV1023" i="5"/>
  <c r="CT1023" i="5"/>
  <c r="CP1023" i="5"/>
  <c r="CN1023" i="5"/>
  <c r="CL1023" i="5"/>
  <c r="CH1023" i="5"/>
  <c r="CF1023" i="5"/>
  <c r="CD1023" i="5"/>
  <c r="BZ1023" i="5"/>
  <c r="BX1023" i="5"/>
  <c r="BV1023" i="5"/>
  <c r="BR1023" i="5"/>
  <c r="BP1023" i="5"/>
  <c r="BN1023" i="5"/>
  <c r="BJ1023" i="5"/>
  <c r="BH1023" i="5"/>
  <c r="BF1023" i="5"/>
  <c r="BB1023" i="5"/>
  <c r="AZ1023" i="5"/>
  <c r="AX1023" i="5"/>
  <c r="AT1023" i="5"/>
  <c r="AR1023" i="5"/>
  <c r="AP1023" i="5"/>
  <c r="AL1023" i="5"/>
  <c r="AJ1023" i="5"/>
  <c r="AH1023" i="5"/>
  <c r="IU1014" i="5"/>
  <c r="IS1014" i="5"/>
  <c r="IP1014" i="5"/>
  <c r="IM1014" i="5"/>
  <c r="IK1014" i="5"/>
  <c r="IH1014" i="5"/>
  <c r="IE1014" i="5"/>
  <c r="IC1014" i="5"/>
  <c r="HZ1014" i="5"/>
  <c r="HW1014" i="5"/>
  <c r="HU1014" i="5"/>
  <c r="HR1014" i="5"/>
  <c r="HO1014" i="5"/>
  <c r="HM1014" i="5"/>
  <c r="HJ1014" i="5"/>
  <c r="HG1014" i="5"/>
  <c r="HE1014" i="5"/>
  <c r="HB1014" i="5"/>
  <c r="GY1014" i="5"/>
  <c r="GW1014" i="5"/>
  <c r="GT1014" i="5"/>
  <c r="GQ1014" i="5"/>
  <c r="GO1014" i="5"/>
  <c r="GL1014" i="5"/>
  <c r="GI1014" i="5"/>
  <c r="GG1014" i="5"/>
  <c r="GD1014" i="5"/>
  <c r="GA1014" i="5"/>
  <c r="FY1014" i="5"/>
  <c r="FV1014" i="5"/>
  <c r="FS1014" i="5"/>
  <c r="FQ1014" i="5"/>
  <c r="FN1014" i="5"/>
  <c r="FK1014" i="5"/>
  <c r="FI1014" i="5"/>
  <c r="FF1014" i="5"/>
  <c r="FC1014" i="5"/>
  <c r="FA1014" i="5"/>
  <c r="EX1014" i="5"/>
  <c r="EU1014" i="5"/>
  <c r="ES1014" i="5"/>
  <c r="EP1014" i="5"/>
  <c r="EM1014" i="5"/>
  <c r="EK1014" i="5"/>
  <c r="EH1014" i="5"/>
  <c r="EE1014" i="5"/>
  <c r="EC1014" i="5"/>
  <c r="DZ1014" i="5"/>
  <c r="DW1014" i="5"/>
  <c r="DU1014" i="5"/>
  <c r="DR1014" i="5"/>
  <c r="DO1014" i="5"/>
  <c r="DM1014" i="5"/>
  <c r="DJ1014" i="5"/>
  <c r="DG1014" i="5"/>
  <c r="DE1014" i="5"/>
  <c r="DB1014" i="5"/>
  <c r="CY1014" i="5"/>
  <c r="CW1014" i="5"/>
  <c r="CT1014" i="5"/>
  <c r="CQ1014" i="5"/>
  <c r="CO1014" i="5"/>
  <c r="CL1014" i="5"/>
  <c r="CI1014" i="5"/>
  <c r="CG1014" i="5"/>
  <c r="CD1014" i="5"/>
  <c r="CA1014" i="5"/>
  <c r="BY1014" i="5"/>
  <c r="BV1014" i="5"/>
  <c r="BS1014" i="5"/>
  <c r="BQ1014" i="5"/>
  <c r="BN1014" i="5"/>
  <c r="BK1014" i="5"/>
  <c r="BI1014" i="5"/>
  <c r="BF1014" i="5"/>
  <c r="BC1014" i="5"/>
  <c r="BA1014" i="5"/>
  <c r="AX1014" i="5"/>
  <c r="AU1014" i="5"/>
  <c r="AS1014" i="5"/>
  <c r="AP1014" i="5"/>
  <c r="AM1014" i="5"/>
  <c r="AK1014" i="5"/>
  <c r="AH1014" i="5"/>
  <c r="IP1006" i="5"/>
  <c r="IH1006" i="5"/>
  <c r="HZ1006" i="5"/>
  <c r="HR1006" i="5"/>
  <c r="HJ1006" i="5"/>
  <c r="HB1006" i="5"/>
  <c r="GT1006" i="5"/>
  <c r="GL1006" i="5"/>
  <c r="GD1006" i="5"/>
  <c r="FV1006" i="5"/>
  <c r="FN1006" i="5"/>
  <c r="FF1006" i="5"/>
  <c r="EX1006" i="5"/>
  <c r="EP1006" i="5"/>
  <c r="EH1006" i="5"/>
  <c r="DZ1006" i="5"/>
  <c r="DR1006" i="5"/>
  <c r="DJ1006" i="5"/>
  <c r="DB1006" i="5"/>
  <c r="CT1006" i="5"/>
  <c r="CL1006" i="5"/>
  <c r="CD1006" i="5"/>
  <c r="BV1006" i="5"/>
  <c r="BN1006" i="5"/>
  <c r="BF1006" i="5"/>
  <c r="AX1006" i="5"/>
  <c r="AP1006" i="5"/>
  <c r="AH1006" i="5"/>
  <c r="IT978" i="5"/>
  <c r="IR978" i="5"/>
  <c r="IP978" i="5"/>
  <c r="IL978" i="5"/>
  <c r="IJ978" i="5"/>
  <c r="IH978" i="5"/>
  <c r="ID978" i="5"/>
  <c r="IB978" i="5"/>
  <c r="HZ978" i="5"/>
  <c r="HV978" i="5"/>
  <c r="HT978" i="5"/>
  <c r="HR978" i="5"/>
  <c r="HN978" i="5"/>
  <c r="HL978" i="5"/>
  <c r="HJ978" i="5"/>
  <c r="HF978" i="5"/>
  <c r="HD978" i="5"/>
  <c r="HB978" i="5"/>
  <c r="GX978" i="5"/>
  <c r="GV978" i="5"/>
  <c r="GT978" i="5"/>
  <c r="GP978" i="5"/>
  <c r="GN978" i="5"/>
  <c r="GL978" i="5"/>
  <c r="GH978" i="5"/>
  <c r="GF978" i="5"/>
  <c r="GD978" i="5"/>
  <c r="FZ978" i="5"/>
  <c r="FX978" i="5"/>
  <c r="FV978" i="5"/>
  <c r="FR978" i="5"/>
  <c r="FP978" i="5"/>
  <c r="FN978" i="5"/>
  <c r="FJ978" i="5"/>
  <c r="FH978" i="5"/>
  <c r="FF978" i="5"/>
  <c r="FB978" i="5"/>
  <c r="EZ978" i="5"/>
  <c r="EX978" i="5"/>
  <c r="ET978" i="5"/>
  <c r="ER978" i="5"/>
  <c r="EP978" i="5"/>
  <c r="EL978" i="5"/>
  <c r="EJ978" i="5"/>
  <c r="EH978" i="5"/>
  <c r="ED978" i="5"/>
  <c r="EB978" i="5"/>
  <c r="DZ978" i="5"/>
  <c r="DV978" i="5"/>
  <c r="DT978" i="5"/>
  <c r="DR978" i="5"/>
  <c r="DN978" i="5"/>
  <c r="DL978" i="5"/>
  <c r="DJ978" i="5"/>
  <c r="DF978" i="5"/>
  <c r="DD978" i="5"/>
  <c r="DB978" i="5"/>
  <c r="CX978" i="5"/>
  <c r="CV978" i="5"/>
  <c r="CT978" i="5"/>
  <c r="CP978" i="5"/>
  <c r="CN978" i="5"/>
  <c r="CL978" i="5"/>
  <c r="CH978" i="5"/>
  <c r="CF978" i="5"/>
  <c r="CD978" i="5"/>
  <c r="BZ978" i="5"/>
  <c r="BX978" i="5"/>
  <c r="BV978" i="5"/>
  <c r="BR978" i="5"/>
  <c r="BP978" i="5"/>
  <c r="BN978" i="5"/>
  <c r="BJ978" i="5"/>
  <c r="BH978" i="5"/>
  <c r="BF978" i="5"/>
  <c r="BB978" i="5"/>
  <c r="AZ978" i="5"/>
  <c r="AX978" i="5"/>
  <c r="AT978" i="5"/>
  <c r="AR978" i="5"/>
  <c r="AP978" i="5"/>
  <c r="AL978" i="5"/>
  <c r="AJ978" i="5"/>
  <c r="AH978" i="5"/>
  <c r="IU969" i="5"/>
  <c r="IS969" i="5"/>
  <c r="IP969" i="5"/>
  <c r="IM969" i="5"/>
  <c r="IK969" i="5"/>
  <c r="IH969" i="5"/>
  <c r="IE969" i="5"/>
  <c r="IC969" i="5"/>
  <c r="HZ969" i="5"/>
  <c r="HW969" i="5"/>
  <c r="HU969" i="5"/>
  <c r="HR969" i="5"/>
  <c r="HO969" i="5"/>
  <c r="HM969" i="5"/>
  <c r="HJ969" i="5"/>
  <c r="HG969" i="5"/>
  <c r="HE969" i="5"/>
  <c r="HB969" i="5"/>
  <c r="GY969" i="5"/>
  <c r="GW969" i="5"/>
  <c r="GT969" i="5"/>
  <c r="GQ969" i="5"/>
  <c r="GO969" i="5"/>
  <c r="GL969" i="5"/>
  <c r="GI969" i="5"/>
  <c r="GG969" i="5"/>
  <c r="GD969" i="5"/>
  <c r="GA969" i="5"/>
  <c r="FY969" i="5"/>
  <c r="FV969" i="5"/>
  <c r="FS969" i="5"/>
  <c r="FQ969" i="5"/>
  <c r="FN969" i="5"/>
  <c r="FK969" i="5"/>
  <c r="FI969" i="5"/>
  <c r="FF969" i="5"/>
  <c r="FC969" i="5"/>
  <c r="FA969" i="5"/>
  <c r="EX969" i="5"/>
  <c r="EU969" i="5"/>
  <c r="ES969" i="5"/>
  <c r="EP969" i="5"/>
  <c r="EM969" i="5"/>
  <c r="EK969" i="5"/>
  <c r="EH969" i="5"/>
  <c r="EE969" i="5"/>
  <c r="EC969" i="5"/>
  <c r="DZ969" i="5"/>
  <c r="DW969" i="5"/>
  <c r="DU969" i="5"/>
  <c r="DR969" i="5"/>
  <c r="DO969" i="5"/>
  <c r="DM969" i="5"/>
  <c r="DJ969" i="5"/>
  <c r="DG969" i="5"/>
  <c r="DE969" i="5"/>
  <c r="DB969" i="5"/>
  <c r="CY969" i="5"/>
  <c r="CW969" i="5"/>
  <c r="CT969" i="5"/>
  <c r="CQ969" i="5"/>
  <c r="CO969" i="5"/>
  <c r="CL969" i="5"/>
  <c r="CI969" i="5"/>
  <c r="CG969" i="5"/>
  <c r="CD969" i="5"/>
  <c r="CA969" i="5"/>
  <c r="BY969" i="5"/>
  <c r="BV969" i="5"/>
  <c r="BS969" i="5"/>
  <c r="BQ969" i="5"/>
  <c r="BN969" i="5"/>
  <c r="BK969" i="5"/>
  <c r="BI969" i="5"/>
  <c r="BF969" i="5"/>
  <c r="BC969" i="5"/>
  <c r="BA969" i="5"/>
  <c r="AX969" i="5"/>
  <c r="AU969" i="5"/>
  <c r="AS969" i="5"/>
  <c r="AP969" i="5"/>
  <c r="AM969" i="5"/>
  <c r="AK969" i="5"/>
  <c r="AH969" i="5"/>
  <c r="IP961" i="5"/>
  <c r="IH961" i="5"/>
  <c r="HZ961" i="5"/>
  <c r="HR961" i="5"/>
  <c r="HJ961" i="5"/>
  <c r="HB961" i="5"/>
  <c r="GT961" i="5"/>
  <c r="GL961" i="5"/>
  <c r="GD961" i="5"/>
  <c r="FV961" i="5"/>
  <c r="FN961" i="5"/>
  <c r="FF961" i="5"/>
  <c r="EX961" i="5"/>
  <c r="EP961" i="5"/>
  <c r="EH961" i="5"/>
  <c r="DZ961" i="5"/>
  <c r="DR961" i="5"/>
  <c r="DJ961" i="5"/>
  <c r="DB961" i="5"/>
  <c r="CT961" i="5"/>
  <c r="CL961" i="5"/>
  <c r="CD961" i="5"/>
  <c r="BV961" i="5"/>
  <c r="BN961" i="5"/>
  <c r="BF961" i="5"/>
  <c r="AX961" i="5"/>
  <c r="AP961" i="5"/>
  <c r="AH961" i="5"/>
  <c r="AG14" i="1"/>
  <c r="AG17" i="1"/>
  <c r="AG5" i="1"/>
  <c r="AG7" i="1"/>
  <c r="AG10" i="1"/>
  <c r="AG16" i="1"/>
  <c r="AG20" i="1"/>
  <c r="AG13" i="1"/>
  <c r="AG12" i="1"/>
  <c r="AG6" i="1"/>
  <c r="AG15" i="1"/>
  <c r="AG3" i="1"/>
  <c r="AG21" i="1"/>
  <c r="AG9" i="1"/>
  <c r="AG18" i="1"/>
  <c r="AG19" i="1"/>
  <c r="AG11" i="1"/>
  <c r="AG22" i="1"/>
  <c r="AG8" i="1"/>
  <c r="P23" i="1"/>
  <c r="P19" i="1"/>
  <c r="P9" i="1"/>
  <c r="P6" i="1"/>
  <c r="P8" i="1"/>
  <c r="P14" i="1"/>
  <c r="P4" i="1"/>
  <c r="P12" i="1"/>
  <c r="P13" i="1"/>
  <c r="P11" i="1"/>
  <c r="P3" i="1"/>
  <c r="P18" i="1"/>
  <c r="P20" i="1"/>
  <c r="P16" i="1"/>
  <c r="P21" i="1"/>
  <c r="P5" i="1"/>
  <c r="P22" i="1"/>
  <c r="P17" i="1"/>
  <c r="P7" i="1"/>
  <c r="P10" i="1"/>
  <c r="P15" i="1"/>
  <c r="B41" i="7"/>
  <c r="J41" i="7"/>
  <c r="J65" i="7"/>
  <c r="AY45" i="2"/>
  <c r="AZ45" i="2"/>
  <c r="BA45" i="2"/>
  <c r="BB45" i="2"/>
  <c r="BC45" i="2"/>
  <c r="BD45" i="2"/>
  <c r="AY46" i="2"/>
  <c r="AZ46" i="2"/>
  <c r="BA46" i="2"/>
  <c r="BB46" i="2"/>
  <c r="BC46" i="2"/>
  <c r="BD46" i="2"/>
  <c r="AO17" i="2"/>
  <c r="AO20" i="2"/>
  <c r="AG3" i="4"/>
  <c r="AU33" i="4"/>
  <c r="AV33" i="4"/>
  <c r="AW33" i="4"/>
  <c r="AU40" i="4"/>
  <c r="AV40" i="4"/>
  <c r="AW40" i="4"/>
  <c r="AI45" i="4"/>
  <c r="AI46" i="4"/>
  <c r="AI27" i="4"/>
  <c r="AI28" i="4"/>
  <c r="AO29" i="4"/>
  <c r="AO32" i="4"/>
  <c r="AU9" i="4"/>
  <c r="AU16" i="4"/>
  <c r="AI15" i="4"/>
  <c r="AJ15" i="4"/>
  <c r="AI16" i="4"/>
  <c r="AJ16" i="4"/>
  <c r="AO17" i="4"/>
  <c r="AO20" i="4"/>
  <c r="AI21" i="4"/>
  <c r="AJ21" i="4"/>
  <c r="AI22" i="4"/>
  <c r="AJ22" i="4"/>
  <c r="B3" i="4"/>
  <c r="M4" i="10" s="1"/>
  <c r="AH3" i="4"/>
  <c r="AI3" i="4"/>
  <c r="AJ3" i="4"/>
  <c r="AK3" i="4"/>
  <c r="AG4" i="4"/>
  <c r="AH4" i="4"/>
  <c r="AI4" i="4"/>
  <c r="AJ4" i="4"/>
  <c r="AK4" i="4"/>
  <c r="AM5" i="4"/>
  <c r="AN5" i="4"/>
  <c r="AO5" i="4"/>
  <c r="AP5" i="4"/>
  <c r="AM8" i="4"/>
  <c r="AN8" i="4"/>
  <c r="AO8" i="4"/>
  <c r="AP8" i="4"/>
  <c r="AJ33" i="4"/>
  <c r="AJ34" i="4"/>
  <c r="AJ39" i="4"/>
  <c r="AJ40" i="4"/>
  <c r="AI33" i="2"/>
  <c r="AI34" i="2"/>
  <c r="AU9" i="9"/>
  <c r="AU16" i="9"/>
  <c r="AG3" i="9"/>
  <c r="AH3" i="9"/>
  <c r="AI3" i="9"/>
  <c r="AG4" i="9"/>
  <c r="AH4" i="9"/>
  <c r="AI4" i="9"/>
  <c r="AM5" i="9"/>
  <c r="AN5" i="9"/>
  <c r="AM8" i="9"/>
  <c r="AN8" i="9"/>
  <c r="AO41" i="9"/>
  <c r="AO44" i="9"/>
  <c r="AO5" i="9"/>
  <c r="AY15" i="2"/>
  <c r="AY34" i="2"/>
  <c r="F1695" i="5"/>
  <c r="D1695" i="5"/>
  <c r="B1695" i="5"/>
  <c r="G1686" i="5"/>
  <c r="E1686" i="5"/>
  <c r="B1686" i="5"/>
  <c r="F1651" i="5"/>
  <c r="D1651" i="5"/>
  <c r="B1651" i="5"/>
  <c r="G1642" i="5"/>
  <c r="E1642" i="5"/>
  <c r="B1642" i="5"/>
  <c r="F1607" i="5"/>
  <c r="D1607" i="5"/>
  <c r="B1607" i="5"/>
  <c r="G1598" i="5"/>
  <c r="E1598" i="5"/>
  <c r="B1598" i="5"/>
  <c r="F1563" i="5"/>
  <c r="D1563" i="5"/>
  <c r="B1563" i="5"/>
  <c r="G1554" i="5"/>
  <c r="E1554" i="5"/>
  <c r="B1554" i="5"/>
  <c r="F1518" i="5"/>
  <c r="D1518" i="5"/>
  <c r="B1518" i="5"/>
  <c r="G1509" i="5"/>
  <c r="E1509" i="5"/>
  <c r="B1509" i="5"/>
  <c r="F1473" i="5"/>
  <c r="D1473" i="5"/>
  <c r="B1473" i="5"/>
  <c r="G1464" i="5"/>
  <c r="E1464" i="5"/>
  <c r="B1464" i="5"/>
  <c r="F1428" i="5"/>
  <c r="D1428" i="5"/>
  <c r="B1428" i="5"/>
  <c r="G1419" i="5"/>
  <c r="E1419" i="5"/>
  <c r="B1419" i="5"/>
  <c r="F1383" i="5"/>
  <c r="D1383" i="5"/>
  <c r="B1383" i="5"/>
  <c r="G1374" i="5"/>
  <c r="E1374" i="5"/>
  <c r="B1374" i="5"/>
  <c r="F1338" i="5"/>
  <c r="D1338" i="5"/>
  <c r="B1338" i="5"/>
  <c r="G1329" i="5"/>
  <c r="E1329" i="5"/>
  <c r="B1329" i="5"/>
  <c r="F1293" i="5"/>
  <c r="D1293" i="5"/>
  <c r="B1293" i="5"/>
  <c r="G1284" i="5"/>
  <c r="E1284" i="5"/>
  <c r="B1284" i="5"/>
  <c r="F1248" i="5"/>
  <c r="D1248" i="5"/>
  <c r="B1248" i="5"/>
  <c r="G1239" i="5"/>
  <c r="E1239" i="5"/>
  <c r="B1239" i="5"/>
  <c r="F1203" i="5"/>
  <c r="D1203" i="5"/>
  <c r="B1203" i="5"/>
  <c r="G1194" i="5"/>
  <c r="E1194" i="5"/>
  <c r="B1194" i="5"/>
  <c r="F1158" i="5"/>
  <c r="D1158" i="5"/>
  <c r="B1158" i="5"/>
  <c r="G1149" i="5"/>
  <c r="E1149" i="5"/>
  <c r="B1149" i="5"/>
  <c r="F1113" i="5"/>
  <c r="D1113" i="5"/>
  <c r="B1113" i="5"/>
  <c r="G1104" i="5"/>
  <c r="E1104" i="5"/>
  <c r="B1104" i="5"/>
  <c r="F933" i="5"/>
  <c r="D933" i="5"/>
  <c r="B933" i="5"/>
  <c r="G924" i="5"/>
  <c r="E924" i="5"/>
  <c r="B924" i="5"/>
  <c r="F888" i="5"/>
  <c r="D888" i="5"/>
  <c r="B888" i="5"/>
  <c r="G879" i="5"/>
  <c r="E879" i="5"/>
  <c r="B879" i="5"/>
  <c r="N843" i="5"/>
  <c r="L843" i="5"/>
  <c r="J843" i="5"/>
  <c r="O834" i="5"/>
  <c r="M834" i="5"/>
  <c r="J834" i="5"/>
  <c r="F843" i="5"/>
  <c r="D843" i="5"/>
  <c r="B843" i="5"/>
  <c r="G834" i="5"/>
  <c r="E834" i="5"/>
  <c r="B834" i="5"/>
  <c r="N798" i="5"/>
  <c r="L798" i="5"/>
  <c r="J798" i="5"/>
  <c r="O789" i="5"/>
  <c r="M789" i="5"/>
  <c r="J789" i="5"/>
  <c r="F798" i="5"/>
  <c r="D798" i="5"/>
  <c r="B798" i="5"/>
  <c r="G789" i="5"/>
  <c r="E789" i="5"/>
  <c r="B789" i="5"/>
  <c r="N753" i="5"/>
  <c r="L753" i="5"/>
  <c r="J753" i="5"/>
  <c r="O744" i="5"/>
  <c r="M744" i="5"/>
  <c r="J744" i="5"/>
  <c r="F753" i="5"/>
  <c r="D753" i="5"/>
  <c r="B753" i="5"/>
  <c r="G744" i="5"/>
  <c r="E744" i="5"/>
  <c r="B744" i="5"/>
  <c r="N708" i="5"/>
  <c r="L708" i="5"/>
  <c r="J708" i="5"/>
  <c r="O699" i="5"/>
  <c r="M699" i="5"/>
  <c r="J699" i="5"/>
  <c r="F708" i="5"/>
  <c r="D708" i="5"/>
  <c r="B708" i="5"/>
  <c r="G699" i="5"/>
  <c r="E699" i="5"/>
  <c r="B699" i="5"/>
  <c r="N663" i="5"/>
  <c r="L663" i="5"/>
  <c r="J663" i="5"/>
  <c r="O654" i="5"/>
  <c r="M654" i="5"/>
  <c r="J654" i="5"/>
  <c r="F663" i="5"/>
  <c r="D663" i="5"/>
  <c r="B663" i="5"/>
  <c r="G654" i="5"/>
  <c r="E654" i="5"/>
  <c r="B654" i="5"/>
  <c r="N618" i="5"/>
  <c r="L618" i="5"/>
  <c r="J618" i="5"/>
  <c r="O609" i="5"/>
  <c r="M609" i="5"/>
  <c r="J609" i="5"/>
  <c r="F618" i="5"/>
  <c r="D618" i="5"/>
  <c r="B618" i="5"/>
  <c r="G609" i="5"/>
  <c r="E609" i="5"/>
  <c r="B609" i="5"/>
  <c r="N573" i="5"/>
  <c r="L573" i="5"/>
  <c r="J573" i="5"/>
  <c r="O564" i="5"/>
  <c r="M564" i="5"/>
  <c r="J564" i="5"/>
  <c r="F573" i="5"/>
  <c r="D573" i="5"/>
  <c r="B573" i="5"/>
  <c r="G564" i="5"/>
  <c r="E564" i="5"/>
  <c r="B564" i="5"/>
  <c r="N528" i="5"/>
  <c r="L528" i="5"/>
  <c r="J528" i="5"/>
  <c r="O519" i="5"/>
  <c r="M519" i="5"/>
  <c r="J519" i="5"/>
  <c r="F528" i="5"/>
  <c r="D528" i="5"/>
  <c r="B528" i="5"/>
  <c r="G519" i="5"/>
  <c r="E519" i="5"/>
  <c r="B519" i="5"/>
  <c r="N483" i="5"/>
  <c r="L483" i="5"/>
  <c r="J483" i="5"/>
  <c r="O474" i="5"/>
  <c r="M474" i="5"/>
  <c r="J474" i="5"/>
  <c r="F483" i="5"/>
  <c r="D483" i="5"/>
  <c r="B483" i="5"/>
  <c r="G474" i="5"/>
  <c r="E474" i="5"/>
  <c r="B474" i="5"/>
  <c r="N438" i="5"/>
  <c r="L438" i="5"/>
  <c r="J438" i="5"/>
  <c r="O429" i="5"/>
  <c r="M429" i="5"/>
  <c r="J429" i="5"/>
  <c r="F438" i="5"/>
  <c r="D438" i="5"/>
  <c r="B438" i="5"/>
  <c r="G429" i="5"/>
  <c r="E429" i="5"/>
  <c r="B429" i="5"/>
  <c r="N393" i="5"/>
  <c r="L393" i="5"/>
  <c r="J393" i="5"/>
  <c r="O384" i="5"/>
  <c r="M384" i="5"/>
  <c r="J384" i="5"/>
  <c r="F393" i="5"/>
  <c r="D393" i="5"/>
  <c r="B393" i="5"/>
  <c r="G384" i="5"/>
  <c r="E384" i="5"/>
  <c r="B384" i="5"/>
  <c r="N348" i="5"/>
  <c r="L348" i="5"/>
  <c r="J348" i="5"/>
  <c r="O339" i="5"/>
  <c r="M339" i="5"/>
  <c r="J339" i="5"/>
  <c r="F348" i="5"/>
  <c r="D348" i="5"/>
  <c r="B348" i="5"/>
  <c r="G339" i="5"/>
  <c r="E339" i="5"/>
  <c r="B339" i="5"/>
  <c r="N303" i="5"/>
  <c r="L303" i="5"/>
  <c r="J303" i="5"/>
  <c r="O294" i="5"/>
  <c r="M294" i="5"/>
  <c r="J294" i="5"/>
  <c r="F303" i="5"/>
  <c r="D303" i="5"/>
  <c r="B303" i="5"/>
  <c r="G294" i="5"/>
  <c r="E294" i="5"/>
  <c r="B294" i="5"/>
  <c r="N258" i="5"/>
  <c r="L258" i="5"/>
  <c r="J258" i="5"/>
  <c r="O249" i="5"/>
  <c r="M249" i="5"/>
  <c r="J249" i="5"/>
  <c r="F258" i="5"/>
  <c r="D258" i="5"/>
  <c r="B258" i="5"/>
  <c r="G249" i="5"/>
  <c r="E249" i="5"/>
  <c r="B249" i="5"/>
  <c r="N213" i="5"/>
  <c r="L213" i="5"/>
  <c r="J213" i="5"/>
  <c r="O204" i="5"/>
  <c r="M204" i="5"/>
  <c r="J204" i="5"/>
  <c r="F213" i="5"/>
  <c r="D213" i="5"/>
  <c r="B213" i="5"/>
  <c r="G204" i="5"/>
  <c r="E204" i="5"/>
  <c r="B204" i="5"/>
  <c r="N168" i="5"/>
  <c r="L168" i="5"/>
  <c r="J168" i="5"/>
  <c r="O159" i="5"/>
  <c r="M159" i="5"/>
  <c r="J159" i="5"/>
  <c r="N123" i="5"/>
  <c r="L123" i="5"/>
  <c r="J123" i="5"/>
  <c r="O114" i="5"/>
  <c r="M114" i="5"/>
  <c r="J114" i="5"/>
  <c r="N78" i="5"/>
  <c r="L78" i="5"/>
  <c r="J78" i="5"/>
  <c r="O69" i="5"/>
  <c r="M69" i="5"/>
  <c r="J69" i="5"/>
  <c r="N33" i="5"/>
  <c r="L33" i="5"/>
  <c r="J33" i="5"/>
  <c r="O24" i="5"/>
  <c r="M24" i="5"/>
  <c r="J24" i="5"/>
  <c r="F168" i="5"/>
  <c r="D168" i="5"/>
  <c r="B168" i="5"/>
  <c r="G159" i="5"/>
  <c r="E159" i="5"/>
  <c r="B159" i="5"/>
  <c r="F123" i="5"/>
  <c r="D123" i="5"/>
  <c r="B123" i="5"/>
  <c r="G114" i="5"/>
  <c r="E114" i="5"/>
  <c r="B114" i="5"/>
  <c r="F78" i="5"/>
  <c r="D78" i="5"/>
  <c r="B78" i="5"/>
  <c r="G69" i="5"/>
  <c r="E69" i="5"/>
  <c r="B69" i="5"/>
  <c r="F33" i="5"/>
  <c r="D33" i="5"/>
  <c r="B33" i="5"/>
  <c r="G24" i="5"/>
  <c r="E24" i="5"/>
  <c r="B24" i="5"/>
  <c r="AG31" i="1"/>
  <c r="AV9" i="4"/>
  <c r="AV16" i="4"/>
  <c r="AO5" i="8"/>
  <c r="AO8" i="8"/>
  <c r="AO5" i="2"/>
  <c r="AP5" i="2"/>
  <c r="AO8" i="2"/>
  <c r="AG37" i="1"/>
  <c r="AG30" i="1"/>
  <c r="AG34" i="1"/>
  <c r="AG33" i="1"/>
  <c r="AG36" i="1"/>
  <c r="AG28" i="1"/>
  <c r="AG29" i="1"/>
  <c r="AG35" i="1"/>
  <c r="AJ3" i="9"/>
  <c r="AK3" i="9"/>
  <c r="AL3" i="9"/>
  <c r="AJ4" i="9"/>
  <c r="AK4" i="9"/>
  <c r="AL4" i="9"/>
  <c r="AP5" i="9"/>
  <c r="AQ5" i="9"/>
  <c r="AR5" i="9"/>
  <c r="AO8" i="9"/>
  <c r="AP8" i="9"/>
  <c r="AQ8" i="9"/>
  <c r="AR8" i="9"/>
  <c r="AJ9" i="9"/>
  <c r="AK9" i="9"/>
  <c r="AL9" i="9"/>
  <c r="AV9" i="9"/>
  <c r="AW9" i="9"/>
  <c r="AX9" i="9"/>
  <c r="AJ10" i="9"/>
  <c r="AK10" i="9"/>
  <c r="AL10" i="9"/>
  <c r="AJ15" i="9"/>
  <c r="AK15" i="9"/>
  <c r="AL15" i="9"/>
  <c r="AY15" i="9"/>
  <c r="AZ15" i="9"/>
  <c r="BA15" i="9"/>
  <c r="BB15" i="9"/>
  <c r="BC15" i="9"/>
  <c r="BD15" i="9"/>
  <c r="AJ16" i="9"/>
  <c r="AK16" i="9"/>
  <c r="AL16" i="9"/>
  <c r="AV16" i="9"/>
  <c r="AW16" i="9"/>
  <c r="AX16" i="9"/>
  <c r="AO17" i="9"/>
  <c r="AP17" i="9"/>
  <c r="AQ17" i="9"/>
  <c r="AR17" i="9"/>
  <c r="AO20" i="9"/>
  <c r="AP20" i="9"/>
  <c r="AQ20" i="9"/>
  <c r="AR20" i="9"/>
  <c r="AK21" i="9"/>
  <c r="AL21" i="9"/>
  <c r="AK22" i="9"/>
  <c r="AL22" i="9"/>
  <c r="AY34" i="9"/>
  <c r="AZ34" i="9"/>
  <c r="BA34" i="9"/>
  <c r="AU33" i="9"/>
  <c r="AU40" i="9"/>
  <c r="AJ27" i="9"/>
  <c r="AK27" i="9"/>
  <c r="AL27" i="9"/>
  <c r="AJ28" i="9"/>
  <c r="AK28" i="9"/>
  <c r="AL28" i="9"/>
  <c r="AO29" i="9"/>
  <c r="AP29" i="9"/>
  <c r="AQ29" i="9"/>
  <c r="AR29" i="9"/>
  <c r="AO32" i="9"/>
  <c r="AP32" i="9"/>
  <c r="AQ32" i="9"/>
  <c r="AR32" i="9"/>
  <c r="AJ33" i="9"/>
  <c r="AK33" i="9"/>
  <c r="AL33" i="9"/>
  <c r="AV33" i="9"/>
  <c r="AW33" i="9"/>
  <c r="AX33" i="9"/>
  <c r="AJ34" i="9"/>
  <c r="AK34" i="9"/>
  <c r="AL34" i="9"/>
  <c r="BB34" i="9"/>
  <c r="BC34" i="9"/>
  <c r="BD34" i="9"/>
  <c r="AY45" i="9"/>
  <c r="AZ45" i="9"/>
  <c r="BA45" i="9"/>
  <c r="BB45" i="9"/>
  <c r="AY46" i="9"/>
  <c r="AZ46" i="9"/>
  <c r="BA46" i="9"/>
  <c r="BB46" i="9"/>
  <c r="AJ39" i="9"/>
  <c r="AK39" i="9"/>
  <c r="AL39" i="9"/>
  <c r="AJ40" i="9"/>
  <c r="AK40" i="9"/>
  <c r="AL40" i="9"/>
  <c r="AV40" i="9"/>
  <c r="AW40" i="9"/>
  <c r="AX40" i="9"/>
  <c r="AP41" i="9"/>
  <c r="AQ41" i="9"/>
  <c r="AR41" i="9"/>
  <c r="AP44" i="9"/>
  <c r="AQ44" i="9"/>
  <c r="AR44" i="9"/>
  <c r="AK45" i="9"/>
  <c r="AL45" i="9"/>
  <c r="BC45" i="9"/>
  <c r="BD45" i="9"/>
  <c r="AK46" i="9"/>
  <c r="AL46" i="9"/>
  <c r="BC46" i="9"/>
  <c r="BD46" i="9"/>
  <c r="AK3" i="8"/>
  <c r="AL3" i="8"/>
  <c r="AK4" i="8"/>
  <c r="AL4" i="8"/>
  <c r="AP5" i="8"/>
  <c r="AQ5" i="8"/>
  <c r="AR5" i="8"/>
  <c r="AP8" i="8"/>
  <c r="AQ8" i="8"/>
  <c r="AR8" i="8"/>
  <c r="AL9" i="8"/>
  <c r="AX9" i="8"/>
  <c r="AL10" i="8"/>
  <c r="AK15" i="8"/>
  <c r="AL15" i="8"/>
  <c r="AY15" i="8"/>
  <c r="AZ15" i="8"/>
  <c r="BA15" i="8"/>
  <c r="BB15" i="8"/>
  <c r="BC15" i="8"/>
  <c r="BD15" i="8"/>
  <c r="AK16" i="8"/>
  <c r="AL16" i="8"/>
  <c r="AX16" i="8"/>
  <c r="AR17" i="8"/>
  <c r="AR20" i="8"/>
  <c r="AJ21" i="8"/>
  <c r="AK21" i="8"/>
  <c r="AL21" i="8"/>
  <c r="AJ22" i="8"/>
  <c r="AK22" i="8"/>
  <c r="AL22" i="8"/>
  <c r="AY34" i="8"/>
  <c r="AZ34" i="8"/>
  <c r="BA34" i="8"/>
  <c r="BB34" i="8"/>
  <c r="AJ27" i="8"/>
  <c r="AK27" i="8"/>
  <c r="AL27" i="8"/>
  <c r="AJ28" i="8"/>
  <c r="AK28" i="8"/>
  <c r="AL28" i="8"/>
  <c r="AR29" i="8"/>
  <c r="AR32" i="8"/>
  <c r="AL33" i="8"/>
  <c r="AL34" i="8"/>
  <c r="BC34" i="8"/>
  <c r="BD34" i="8"/>
  <c r="AY45" i="8"/>
  <c r="AZ45" i="8"/>
  <c r="AY46" i="8"/>
  <c r="AZ46" i="8"/>
  <c r="AL39" i="8"/>
  <c r="AL40" i="8"/>
  <c r="AP41" i="8"/>
  <c r="AQ41" i="8"/>
  <c r="AR41" i="8"/>
  <c r="AP44" i="8"/>
  <c r="AQ44" i="8"/>
  <c r="AR44" i="8"/>
  <c r="BA45" i="8"/>
  <c r="BB45" i="8"/>
  <c r="BC45" i="8"/>
  <c r="BD45" i="8"/>
  <c r="BA46" i="8"/>
  <c r="BB46" i="8"/>
  <c r="BC46" i="8"/>
  <c r="BD46" i="8"/>
  <c r="AP8" i="2"/>
  <c r="AL3" i="4"/>
  <c r="AL4" i="4"/>
  <c r="AQ5" i="4"/>
  <c r="AR5" i="4"/>
  <c r="AQ8" i="4"/>
  <c r="AR8" i="4"/>
  <c r="AK9" i="4"/>
  <c r="AL9" i="4"/>
  <c r="AW9" i="4"/>
  <c r="AY45" i="4"/>
  <c r="AZ45" i="4"/>
  <c r="BA45" i="4"/>
  <c r="AY46" i="4"/>
  <c r="AZ46" i="4"/>
  <c r="BA46" i="4"/>
  <c r="AX9" i="4"/>
  <c r="AK10" i="4"/>
  <c r="AL10" i="4"/>
  <c r="AK15" i="4"/>
  <c r="AL15" i="4"/>
  <c r="AY15" i="4"/>
  <c r="AZ15" i="4"/>
  <c r="BA15" i="4"/>
  <c r="AY34" i="4"/>
  <c r="AZ34" i="4"/>
  <c r="BA34" i="4"/>
  <c r="BB15" i="4"/>
  <c r="BC15" i="4"/>
  <c r="BD15" i="4"/>
  <c r="AK16" i="4"/>
  <c r="AL16" i="4"/>
  <c r="AW16" i="4"/>
  <c r="AX16" i="4"/>
  <c r="AP17" i="4"/>
  <c r="AQ17" i="4"/>
  <c r="AR17" i="4"/>
  <c r="AP20" i="4"/>
  <c r="AQ20" i="4"/>
  <c r="AR20" i="4"/>
  <c r="AK21" i="4"/>
  <c r="AL21" i="4"/>
  <c r="AK22" i="4"/>
  <c r="AL22" i="4"/>
  <c r="AJ27" i="4"/>
  <c r="AK27" i="4"/>
  <c r="AL27" i="4"/>
  <c r="AJ28" i="4"/>
  <c r="AK28" i="4"/>
  <c r="AL28" i="4"/>
  <c r="AP29" i="4"/>
  <c r="AQ29" i="4"/>
  <c r="AR29" i="4"/>
  <c r="AP32" i="4"/>
  <c r="AQ32" i="4"/>
  <c r="AR32" i="4"/>
  <c r="AK33" i="4"/>
  <c r="AL33" i="4"/>
  <c r="AK34" i="4"/>
  <c r="AL34" i="4"/>
  <c r="BB34" i="4"/>
  <c r="BC34" i="4"/>
  <c r="BD34" i="4"/>
  <c r="AK39" i="4"/>
  <c r="AL39" i="4"/>
  <c r="AK40" i="4"/>
  <c r="AL40" i="4"/>
  <c r="AP41" i="4"/>
  <c r="AQ41" i="4"/>
  <c r="AR41" i="4"/>
  <c r="AP44" i="4"/>
  <c r="AQ44" i="4"/>
  <c r="AR44" i="4"/>
  <c r="AJ45" i="4"/>
  <c r="AK45" i="4"/>
  <c r="AL45" i="4"/>
  <c r="BB45" i="4"/>
  <c r="BC45" i="4"/>
  <c r="BD45" i="4"/>
  <c r="AJ46" i="4"/>
  <c r="AK46" i="4"/>
  <c r="AL46" i="4"/>
  <c r="BB46" i="4"/>
  <c r="BC46" i="4"/>
  <c r="BD46" i="4"/>
  <c r="AV9" i="2"/>
  <c r="AW9" i="2"/>
  <c r="AX9" i="2"/>
  <c r="AV16" i="2"/>
  <c r="AW16" i="2"/>
  <c r="AX16" i="2"/>
  <c r="BB15" i="2"/>
  <c r="AZ15" i="2"/>
  <c r="BA15" i="2"/>
  <c r="BB34" i="2"/>
  <c r="AZ34" i="2"/>
  <c r="BA34" i="2"/>
  <c r="BD34" i="2"/>
  <c r="BC34" i="2"/>
  <c r="BD15" i="2"/>
  <c r="BC15" i="2"/>
  <c r="AW40" i="2"/>
  <c r="AV40" i="2"/>
  <c r="AW33" i="2"/>
  <c r="AV33" i="2"/>
  <c r="AR44" i="2"/>
  <c r="AQ44" i="2"/>
  <c r="AP44" i="2"/>
  <c r="AR41" i="2"/>
  <c r="AQ41" i="2"/>
  <c r="AP41" i="2"/>
  <c r="AR32" i="2"/>
  <c r="AQ32" i="2"/>
  <c r="AP32" i="2"/>
  <c r="AR29" i="2"/>
  <c r="AQ29" i="2"/>
  <c r="AP29" i="2"/>
  <c r="AR20" i="2"/>
  <c r="AQ20" i="2"/>
  <c r="AP20" i="2"/>
  <c r="AR17" i="2"/>
  <c r="AQ17" i="2"/>
  <c r="AP17" i="2"/>
  <c r="AR8" i="2"/>
  <c r="AQ8" i="2"/>
  <c r="AR5" i="2"/>
  <c r="AQ5" i="2"/>
  <c r="AJ46" i="2"/>
  <c r="AK46" i="2"/>
  <c r="AL46" i="2"/>
  <c r="AJ45" i="2"/>
  <c r="AK45" i="2"/>
  <c r="AL45" i="2"/>
  <c r="AJ40" i="2"/>
  <c r="AK40" i="2"/>
  <c r="AL40" i="2"/>
  <c r="AJ39" i="2"/>
  <c r="AK39" i="2"/>
  <c r="AL39" i="2"/>
  <c r="AJ34" i="2"/>
  <c r="AK34" i="2"/>
  <c r="AL34" i="2"/>
  <c r="AJ33" i="2"/>
  <c r="AK33" i="2"/>
  <c r="AL33" i="2"/>
  <c r="AJ28" i="2"/>
  <c r="AK28" i="2"/>
  <c r="AL28" i="2"/>
  <c r="AJ27" i="2"/>
  <c r="AK27" i="2"/>
  <c r="AL27" i="2"/>
  <c r="AJ22" i="2"/>
  <c r="AK22" i="2"/>
  <c r="AL22" i="2"/>
  <c r="AJ21" i="2"/>
  <c r="AK21" i="2"/>
  <c r="AL21" i="2"/>
  <c r="AJ16" i="2"/>
  <c r="AK16" i="2"/>
  <c r="AL16" i="2"/>
  <c r="AJ15" i="2"/>
  <c r="AK15" i="2"/>
  <c r="AL15" i="2"/>
  <c r="AJ10" i="2"/>
  <c r="AK10" i="2"/>
  <c r="AL10" i="2"/>
  <c r="AJ9" i="2"/>
  <c r="AK9" i="2"/>
  <c r="AL9" i="2"/>
  <c r="AL4" i="2"/>
  <c r="AK4" i="2"/>
  <c r="AJ4" i="2"/>
  <c r="AL3" i="2"/>
  <c r="AK3" i="2"/>
  <c r="AJ3" i="2"/>
  <c r="AY33" i="2" l="1"/>
  <c r="AM33" i="4"/>
  <c r="H35" i="4" s="1"/>
  <c r="M93" i="12" s="1"/>
  <c r="R31" i="1"/>
  <c r="R33" i="1"/>
  <c r="R34" i="1"/>
  <c r="R28" i="1"/>
  <c r="R35" i="1"/>
  <c r="R38" i="1"/>
  <c r="R36" i="1"/>
  <c r="R30" i="1"/>
  <c r="R29" i="1"/>
  <c r="R39" i="1"/>
  <c r="R32" i="1"/>
  <c r="R37" i="1"/>
  <c r="AM34" i="4"/>
  <c r="BE15" i="8"/>
  <c r="AS29" i="8"/>
  <c r="AM10" i="9"/>
  <c r="AS8" i="4"/>
  <c r="AM22" i="8"/>
  <c r="AM16" i="8"/>
  <c r="AS44" i="9"/>
  <c r="AM40" i="4"/>
  <c r="AS20" i="2"/>
  <c r="BE45" i="4"/>
  <c r="BE45" i="2"/>
  <c r="BE34" i="9"/>
  <c r="BE46" i="9"/>
  <c r="AS8" i="2"/>
  <c r="AM27" i="4"/>
  <c r="AM40" i="2"/>
  <c r="BE46" i="4"/>
  <c r="AM4" i="4"/>
  <c r="AM15" i="4"/>
  <c r="AM21" i="8"/>
  <c r="AM9" i="8"/>
  <c r="H11" i="8" s="1"/>
  <c r="B165" i="12" s="1"/>
  <c r="AM39" i="2"/>
  <c r="AM22" i="2"/>
  <c r="AM21" i="9"/>
  <c r="AS17" i="8"/>
  <c r="AM45" i="9"/>
  <c r="AM10" i="8"/>
  <c r="AY16" i="8"/>
  <c r="AS32" i="8"/>
  <c r="AM46" i="8"/>
  <c r="AM33" i="8"/>
  <c r="AS32" i="4"/>
  <c r="AS20" i="4"/>
  <c r="AM28" i="8"/>
  <c r="AY9" i="9"/>
  <c r="AM3" i="8"/>
  <c r="AS41" i="9"/>
  <c r="AM16" i="9"/>
  <c r="AS20" i="9"/>
  <c r="AM40" i="8"/>
  <c r="AY33" i="8"/>
  <c r="AM45" i="8"/>
  <c r="H47" i="8" s="1"/>
  <c r="B273" i="12" s="1"/>
  <c r="AM16" i="2"/>
  <c r="C1" i="7"/>
  <c r="H41" i="9"/>
  <c r="M400" i="10" s="1"/>
  <c r="AM4" i="2"/>
  <c r="AM34" i="9"/>
  <c r="AM21" i="2"/>
  <c r="AM27" i="9"/>
  <c r="H29" i="9" s="1"/>
  <c r="M364" i="10" s="1"/>
  <c r="AY33" i="9"/>
  <c r="AM3" i="9"/>
  <c r="H5" i="9" s="1"/>
  <c r="M292" i="10" s="1"/>
  <c r="AY40" i="2"/>
  <c r="AM40" i="9"/>
  <c r="AM22" i="9"/>
  <c r="AM46" i="9"/>
  <c r="AM15" i="9"/>
  <c r="H17" i="9" s="1"/>
  <c r="M328" i="10" s="1"/>
  <c r="AM3" i="4"/>
  <c r="BE34" i="8"/>
  <c r="AM33" i="9"/>
  <c r="AM28" i="9"/>
  <c r="BE45" i="9"/>
  <c r="AM22" i="4"/>
  <c r="AS8" i="8"/>
  <c r="AS5" i="8"/>
  <c r="AM39" i="8"/>
  <c r="H41" i="8" s="1"/>
  <c r="B256" i="12" s="1"/>
  <c r="AM45" i="2"/>
  <c r="AS5" i="2"/>
  <c r="AY16" i="2"/>
  <c r="AM10" i="2"/>
  <c r="AS32" i="9"/>
  <c r="AS29" i="9"/>
  <c r="AS8" i="9"/>
  <c r="AM45" i="4"/>
  <c r="AY40" i="4"/>
  <c r="AY33" i="4"/>
  <c r="AS44" i="4"/>
  <c r="AS29" i="4"/>
  <c r="AS5" i="4"/>
  <c r="AY9" i="4"/>
  <c r="AM39" i="4"/>
  <c r="AM28" i="4"/>
  <c r="AM10" i="4"/>
  <c r="AM9" i="4"/>
  <c r="BE45" i="8"/>
  <c r="AS44" i="8"/>
  <c r="AY40" i="8"/>
  <c r="AY9" i="8"/>
  <c r="AS41" i="8"/>
  <c r="AS20" i="8"/>
  <c r="AM27" i="8"/>
  <c r="H29" i="8" s="1"/>
  <c r="B220" i="12" s="1"/>
  <c r="AM15" i="8"/>
  <c r="AM4" i="8"/>
  <c r="H5" i="8" s="1"/>
  <c r="B148" i="12" s="1"/>
  <c r="AS41" i="2"/>
  <c r="AM46" i="2"/>
  <c r="AS32" i="2"/>
  <c r="AM34" i="2"/>
  <c r="AM16" i="4"/>
  <c r="AM3" i="2"/>
  <c r="AM9" i="2"/>
  <c r="AM15" i="2"/>
  <c r="H17" i="2" s="1"/>
  <c r="B40" i="12" s="1"/>
  <c r="AM27" i="2"/>
  <c r="AM33" i="2"/>
  <c r="H35" i="2" s="1"/>
  <c r="B93" i="12" s="1"/>
  <c r="AS41" i="4"/>
  <c r="BE15" i="4"/>
  <c r="AY16" i="9"/>
  <c r="AM4" i="9"/>
  <c r="AS17" i="2"/>
  <c r="N20" i="2" s="1"/>
  <c r="B21" i="13" s="1"/>
  <c r="AM34" i="8"/>
  <c r="AS44" i="2"/>
  <c r="N44" i="2" s="1"/>
  <c r="AM28" i="2"/>
  <c r="BE34" i="4"/>
  <c r="AS17" i="9"/>
  <c r="N20" i="9" s="1"/>
  <c r="M165" i="12" s="1"/>
  <c r="AM9" i="9"/>
  <c r="H11" i="9" s="1"/>
  <c r="M309" i="10" s="1"/>
  <c r="H23" i="9"/>
  <c r="M345" i="10" s="1"/>
  <c r="BE15" i="2"/>
  <c r="BE34" i="2"/>
  <c r="BE46" i="8"/>
  <c r="BE46" i="2"/>
  <c r="AY16" i="4"/>
  <c r="BE15" i="9"/>
  <c r="AY9" i="2"/>
  <c r="T14" i="2" s="1"/>
  <c r="B4" i="14" s="1"/>
  <c r="AS29" i="2"/>
  <c r="AS17" i="4"/>
  <c r="AY40" i="9"/>
  <c r="AM21" i="4"/>
  <c r="AS5" i="9"/>
  <c r="AM46" i="4"/>
  <c r="A28" i="1"/>
  <c r="A40" i="1"/>
  <c r="A43" i="1"/>
  <c r="A37" i="1"/>
  <c r="A30" i="1"/>
  <c r="A44" i="1"/>
  <c r="A41" i="1"/>
  <c r="A45" i="1"/>
  <c r="A33" i="1"/>
  <c r="A31" i="1"/>
  <c r="A42" i="1"/>
  <c r="A35" i="1"/>
  <c r="A5" i="1"/>
  <c r="R14" i="1"/>
  <c r="A34" i="1"/>
  <c r="A36" i="1"/>
  <c r="A46" i="1"/>
  <c r="A32" i="1"/>
  <c r="A49" i="1"/>
  <c r="A48" i="1"/>
  <c r="A38" i="1"/>
  <c r="A29" i="1"/>
  <c r="A50" i="1"/>
  <c r="A39" i="1"/>
  <c r="A47" i="1"/>
  <c r="R16" i="1"/>
  <c r="A12" i="1"/>
  <c r="A22" i="1"/>
  <c r="R21" i="1"/>
  <c r="R10" i="1"/>
  <c r="R22" i="1"/>
  <c r="R8" i="1"/>
  <c r="R6" i="1"/>
  <c r="R13" i="1"/>
  <c r="R17" i="1"/>
  <c r="R12" i="1"/>
  <c r="R11" i="1"/>
  <c r="R18" i="1"/>
  <c r="R19" i="1"/>
  <c r="R3" i="1"/>
  <c r="R5" i="1"/>
  <c r="R20" i="1"/>
  <c r="R9" i="1"/>
  <c r="R4" i="1"/>
  <c r="R7" i="1"/>
  <c r="R15" i="1"/>
  <c r="A4" i="1"/>
  <c r="A9" i="1"/>
  <c r="A17" i="1"/>
  <c r="A16" i="1"/>
  <c r="A6" i="1"/>
  <c r="A3" i="1"/>
  <c r="A20" i="1"/>
  <c r="A21" i="1"/>
  <c r="A14" i="1"/>
  <c r="A23" i="1"/>
  <c r="A19" i="1"/>
  <c r="A11" i="1"/>
  <c r="A8" i="1"/>
  <c r="A13" i="1"/>
  <c r="A18" i="1"/>
  <c r="A7" i="1"/>
  <c r="A10" i="1"/>
  <c r="A15" i="1"/>
  <c r="H47" i="9"/>
  <c r="H35" i="9"/>
  <c r="M381" i="10" s="1"/>
  <c r="H35" i="8" l="1"/>
  <c r="B237" i="12" s="1"/>
  <c r="H11" i="4"/>
  <c r="M21" i="12" s="1"/>
  <c r="H47" i="2"/>
  <c r="B129" i="12" s="1"/>
  <c r="H41" i="2"/>
  <c r="B112" i="12" s="1"/>
  <c r="H23" i="8"/>
  <c r="B201" i="12" s="1"/>
  <c r="H17" i="4"/>
  <c r="M40" i="12" s="1"/>
  <c r="H17" i="8"/>
  <c r="B184" i="12" s="1"/>
  <c r="H41" i="4"/>
  <c r="M112" i="12" s="1"/>
  <c r="H23" i="2"/>
  <c r="B57" i="12" s="1"/>
  <c r="H11" i="2"/>
  <c r="B21" i="12" s="1"/>
  <c r="H5" i="2"/>
  <c r="B4" i="12" s="1"/>
  <c r="N44" i="9"/>
  <c r="M201" i="12" s="1"/>
  <c r="M417" i="10"/>
  <c r="N32" i="8"/>
  <c r="B112" i="13" s="1"/>
  <c r="T38" i="2"/>
  <c r="B21" i="14" s="1"/>
  <c r="B57" i="13"/>
  <c r="H29" i="2"/>
  <c r="B76" i="12" s="1"/>
  <c r="N8" i="2"/>
  <c r="B4" i="13" s="1"/>
  <c r="N44" i="8"/>
  <c r="B129" i="13" s="1"/>
  <c r="N8" i="9"/>
  <c r="M148" i="12" s="1"/>
  <c r="H29" i="4"/>
  <c r="M76" i="12" s="1"/>
  <c r="H23" i="4"/>
  <c r="M57" i="12" s="1"/>
  <c r="H5" i="4"/>
  <c r="M4" i="12" s="1"/>
  <c r="T14" i="9"/>
  <c r="N32" i="4"/>
  <c r="M40" i="13" s="1"/>
  <c r="N8" i="8"/>
  <c r="B76" i="13" s="1"/>
  <c r="N32" i="9"/>
  <c r="H47" i="4"/>
  <c r="N8" i="4"/>
  <c r="M4" i="13" s="1"/>
  <c r="T38" i="8"/>
  <c r="N20" i="8"/>
  <c r="Z26" i="4"/>
  <c r="T45" i="2"/>
  <c r="B40" i="14" s="1"/>
  <c r="N32" i="2"/>
  <c r="B40" i="13" s="1"/>
  <c r="T14" i="4"/>
  <c r="M4" i="14" s="1"/>
  <c r="Z26" i="2"/>
  <c r="AA31" i="2" s="1"/>
  <c r="N20" i="4"/>
  <c r="M21" i="13" s="1"/>
  <c r="Z26" i="9"/>
  <c r="AA31" i="9" s="1"/>
  <c r="T45" i="9" l="1"/>
  <c r="M76" i="14"/>
  <c r="M76" i="13"/>
  <c r="T38" i="9"/>
  <c r="M184" i="12"/>
  <c r="N44" i="4"/>
  <c r="M129" i="12"/>
  <c r="T49" i="8"/>
  <c r="B93" i="14"/>
  <c r="T14" i="8"/>
  <c r="B76" i="14" s="1"/>
  <c r="B93" i="13"/>
  <c r="T49" i="2"/>
  <c r="B57" i="14" s="1"/>
  <c r="AA36" i="2"/>
  <c r="Z26" i="8"/>
  <c r="AA31" i="8" s="1"/>
  <c r="T45" i="4"/>
  <c r="AA41" i="2"/>
  <c r="AA31" i="4"/>
  <c r="R53" i="2" l="1"/>
  <c r="T45" i="8"/>
  <c r="B112" i="14" s="1"/>
  <c r="T49" i="9"/>
  <c r="M93" i="14"/>
  <c r="M93" i="13"/>
  <c r="M112" i="14"/>
  <c r="M112" i="13"/>
  <c r="M40" i="14"/>
  <c r="T38" i="4"/>
  <c r="M57" i="13"/>
  <c r="AA36" i="8"/>
  <c r="B129" i="14"/>
  <c r="V53" i="8"/>
  <c r="AA36" i="4"/>
  <c r="AA41" i="4" s="1"/>
  <c r="AA41" i="8" l="1"/>
  <c r="AA36" i="9"/>
  <c r="AA41" i="9" s="1"/>
  <c r="M129" i="14"/>
  <c r="M129" i="13"/>
  <c r="W53" i="9"/>
  <c r="T49" i="4"/>
  <c r="M21" i="14"/>
  <c r="M57" i="14" l="1"/>
  <c r="S52" i="4"/>
</calcChain>
</file>

<file path=xl/sharedStrings.xml><?xml version="1.0" encoding="utf-8"?>
<sst xmlns="http://schemas.openxmlformats.org/spreadsheetml/2006/main" count="6877" uniqueCount="164">
  <si>
    <t>Pos.</t>
  </si>
  <si>
    <t>TOTAL</t>
  </si>
  <si>
    <t>Champion</t>
  </si>
  <si>
    <t>Runner Up</t>
  </si>
  <si>
    <t>4th Place</t>
  </si>
  <si>
    <t>3rd Place</t>
  </si>
  <si>
    <t>School</t>
  </si>
  <si>
    <t>Lane</t>
  </si>
  <si>
    <t>Match 1</t>
  </si>
  <si>
    <t>Match 2</t>
  </si>
  <si>
    <t>Match 3</t>
  </si>
  <si>
    <t>Game 1</t>
  </si>
  <si>
    <t>Game 2</t>
  </si>
  <si>
    <t>Game 3</t>
  </si>
  <si>
    <t>Game 4</t>
  </si>
  <si>
    <t>Game 5</t>
  </si>
  <si>
    <t>Game 6</t>
  </si>
  <si>
    <t>Match 4</t>
  </si>
  <si>
    <t>Match 5</t>
  </si>
  <si>
    <t>Match 6</t>
  </si>
  <si>
    <t>Game 7</t>
  </si>
  <si>
    <t>Game 8</t>
  </si>
  <si>
    <t>Game 9</t>
  </si>
  <si>
    <t>Game 10</t>
  </si>
  <si>
    <t>Game 11</t>
  </si>
  <si>
    <t>Game 12</t>
  </si>
  <si>
    <t>Coach Signature</t>
  </si>
  <si>
    <t>Boy's Qualifying</t>
  </si>
  <si>
    <t>Girl's Qualifying</t>
  </si>
  <si>
    <t xml:space="preserve">Coach </t>
  </si>
  <si>
    <t>Tie Breaker &gt;</t>
  </si>
  <si>
    <t>Check In</t>
  </si>
  <si>
    <t>Bakers Dozen</t>
  </si>
  <si>
    <t>Bakers Dozen Total</t>
  </si>
  <si>
    <t>Game 13</t>
  </si>
  <si>
    <t>Anchor Bay</t>
  </si>
  <si>
    <t>Dakota</t>
  </si>
  <si>
    <t>Lakeview</t>
  </si>
  <si>
    <t>Stevenson</t>
  </si>
  <si>
    <t xml:space="preserve"> </t>
  </si>
  <si>
    <t>Imperial Lanes</t>
  </si>
  <si>
    <t>Clinton Twp, MI</t>
  </si>
  <si>
    <t>Lakeview - JV</t>
  </si>
  <si>
    <t xml:space="preserve">Stevenson - JV </t>
  </si>
  <si>
    <t>Varsity Boy's Check In and Lanes  Check in 8am Bowling @ 9am</t>
  </si>
  <si>
    <t>JV Girls Check In and Lanes  Check in 8am Bowling @ 9am</t>
  </si>
  <si>
    <t>JV Boy's Check In and Lanes  Check in 8am Bowling @ 9am</t>
  </si>
  <si>
    <t>Eisenhower</t>
  </si>
  <si>
    <t>Total Teams</t>
  </si>
  <si>
    <t>Varsity  Boys</t>
  </si>
  <si>
    <t>Junior Varsity  Boys</t>
  </si>
  <si>
    <t>Varsity  Girls</t>
  </si>
  <si>
    <t>Junior Varsity  Girls</t>
  </si>
  <si>
    <t xml:space="preserve">  Boy's Finals</t>
  </si>
  <si>
    <t xml:space="preserve"> Girl's Finals</t>
  </si>
  <si>
    <t>Walled Lake Northern</t>
  </si>
  <si>
    <t>Clarkston</t>
  </si>
  <si>
    <t>Walled lake Central</t>
  </si>
  <si>
    <t>Utica Ford</t>
  </si>
  <si>
    <t>Warren Mott</t>
  </si>
  <si>
    <t>Chippewa</t>
  </si>
  <si>
    <t>Utica Ford - B - JV</t>
  </si>
  <si>
    <t>Dakota - A - JV</t>
  </si>
  <si>
    <t>Dakota - B - JV</t>
  </si>
  <si>
    <t>Eisenhower - JV</t>
  </si>
  <si>
    <t>Chippewa - JV</t>
  </si>
  <si>
    <t xml:space="preserve">Stevenson </t>
  </si>
  <si>
    <t xml:space="preserve">Chippewa </t>
  </si>
  <si>
    <t>Anchor Bay - JV</t>
  </si>
  <si>
    <t>Stevenson -  A - JV</t>
  </si>
  <si>
    <t>49-50</t>
  </si>
  <si>
    <t>51-52</t>
  </si>
  <si>
    <t>53-54</t>
  </si>
  <si>
    <t>55-56</t>
  </si>
  <si>
    <t>57-58</t>
  </si>
  <si>
    <t>59-60</t>
  </si>
  <si>
    <t>61-62</t>
  </si>
  <si>
    <t>63-64</t>
  </si>
  <si>
    <t>BYE</t>
  </si>
  <si>
    <t>27-28</t>
  </si>
  <si>
    <t>29-30</t>
  </si>
  <si>
    <t>31-32</t>
  </si>
  <si>
    <t>33-34</t>
  </si>
  <si>
    <t>35-36</t>
  </si>
  <si>
    <t>37-38</t>
  </si>
  <si>
    <t>39-40</t>
  </si>
  <si>
    <t>69-70</t>
  </si>
  <si>
    <t>71-72</t>
  </si>
  <si>
    <t>73-74</t>
  </si>
  <si>
    <t>75-76</t>
  </si>
  <si>
    <t>5-6</t>
  </si>
  <si>
    <t>7-8</t>
  </si>
  <si>
    <t>9-10</t>
  </si>
  <si>
    <t>11-12</t>
  </si>
  <si>
    <t>13-14</t>
  </si>
  <si>
    <t>15-16</t>
  </si>
  <si>
    <t>17-18</t>
  </si>
  <si>
    <t>19-20</t>
  </si>
  <si>
    <t>Utica</t>
  </si>
  <si>
    <t>Utica - JV</t>
  </si>
  <si>
    <t>Clarkston - JV</t>
  </si>
  <si>
    <t>Farmington Harrison - JV</t>
  </si>
  <si>
    <t>Oxford</t>
  </si>
  <si>
    <t>Oxford - JV</t>
  </si>
  <si>
    <t>Royal Oak</t>
  </si>
  <si>
    <t>Royal Oak - JV</t>
  </si>
  <si>
    <t>Regina</t>
  </si>
  <si>
    <t>Orchard Lake St. Mary's</t>
  </si>
  <si>
    <t>Stevenson - B - JV</t>
  </si>
  <si>
    <t>Chippewa - A - JV</t>
  </si>
  <si>
    <t>Chippewa - B - JV</t>
  </si>
  <si>
    <t>Utica Ford - A - JV</t>
  </si>
  <si>
    <t>Walled Lake Central</t>
  </si>
  <si>
    <t>Walled Lake Western</t>
  </si>
  <si>
    <t>Lanse Creuse North</t>
  </si>
  <si>
    <t>Lanse Creuse North - A - JV</t>
  </si>
  <si>
    <t>Lanse Creuse North - B - JV</t>
  </si>
  <si>
    <t>Notre Dame</t>
  </si>
  <si>
    <t>Marist Academy</t>
  </si>
  <si>
    <t>Lake Orion</t>
  </si>
  <si>
    <t>Marist Academy - JV</t>
  </si>
  <si>
    <t>Utica Ford - JV</t>
  </si>
  <si>
    <t>Farmington Harrison A - JV</t>
  </si>
  <si>
    <t>Farmington Harrison B - JV</t>
  </si>
  <si>
    <t>Lutheran Northwest</t>
  </si>
  <si>
    <t>Lutheran Northwest - JV</t>
  </si>
  <si>
    <t>DeLaSalle - JV</t>
  </si>
  <si>
    <t>DeLaSalle</t>
  </si>
  <si>
    <t>Notre Dame - JV</t>
  </si>
  <si>
    <t>Cousino</t>
  </si>
  <si>
    <t>Cousino - JV</t>
  </si>
  <si>
    <t>41-42</t>
  </si>
  <si>
    <t>45-46</t>
  </si>
  <si>
    <t>43-44</t>
  </si>
  <si>
    <t>3-4</t>
  </si>
  <si>
    <t>23-24</t>
  </si>
  <si>
    <t>21-22</t>
  </si>
  <si>
    <t>65-66</t>
  </si>
  <si>
    <t>77-78</t>
  </si>
  <si>
    <t>Boy's Varsity Qualifying</t>
  </si>
  <si>
    <t>Boys Varsity Qualifying</t>
  </si>
  <si>
    <t>Girl's Varsity Qualifying</t>
  </si>
  <si>
    <t xml:space="preserve">  Varsity Boy's Finals</t>
  </si>
  <si>
    <t>JV Boy's Finals</t>
  </si>
  <si>
    <t xml:space="preserve"> Varsity Girl's Finals</t>
  </si>
  <si>
    <t xml:space="preserve"> JV Girl's Finals</t>
  </si>
  <si>
    <t>.</t>
  </si>
  <si>
    <t>JV Girl's Finals</t>
  </si>
  <si>
    <t>JV Girl's CHAMPIONSHIP</t>
  </si>
  <si>
    <t>JV Girl's Consolation</t>
  </si>
  <si>
    <t>CONSOLATION</t>
  </si>
  <si>
    <t xml:space="preserve">  Varsity Boy's Championship</t>
  </si>
  <si>
    <t xml:space="preserve">  Varsity Boy's Consolation</t>
  </si>
  <si>
    <t>JV Boy's Championship</t>
  </si>
  <si>
    <t>JV Boy's Consolation</t>
  </si>
  <si>
    <t xml:space="preserve"> Varsity Girl's Championship</t>
  </si>
  <si>
    <t xml:space="preserve"> Varsity Girl's Consolation</t>
  </si>
  <si>
    <t>JV Girl's Qualifying</t>
  </si>
  <si>
    <t>JV Boy's Qualifying</t>
  </si>
  <si>
    <t>Varsity Girl's Check In and Lanes Check in 8am Bowling @ 9am</t>
  </si>
  <si>
    <t xml:space="preserve">Walled Lake Northern </t>
  </si>
  <si>
    <t>Warren Mott - JV</t>
  </si>
  <si>
    <t>Varsity Boy's Qualifing</t>
  </si>
  <si>
    <t>Varsity Girl's Qualifing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</si>
</sst>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.1999999999999993"/>
      <name val="Arial"/>
      <family val="2"/>
    </font>
    <font>
      <b/>
      <sz val="9.1999999999999993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trike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right"/>
    </xf>
    <xf numFmtId="0" fontId="5" fillId="0" borderId="5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4" xfId="0" applyFont="1" applyBorder="1"/>
    <xf numFmtId="0" fontId="5" fillId="0" borderId="0" xfId="0" applyFont="1" applyAlignment="1"/>
    <xf numFmtId="0" fontId="5" fillId="0" borderId="5" xfId="0" applyFont="1" applyBorder="1" applyAlignment="1"/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7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5" xfId="0" applyFont="1" applyBorder="1" applyAlignment="1"/>
    <xf numFmtId="0" fontId="6" fillId="0" borderId="5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3" fillId="0" borderId="11" xfId="0" applyFont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49" fontId="8" fillId="0" borderId="0" xfId="0" applyNumberFormat="1" applyFont="1" applyBorder="1"/>
    <xf numFmtId="0" fontId="2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/>
    <xf numFmtId="0" fontId="2" fillId="0" borderId="15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ill="1"/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0" fillId="0" borderId="12" xfId="0" applyFill="1" applyBorder="1" applyAlignment="1">
      <alignment horizontal="center"/>
    </xf>
    <xf numFmtId="0" fontId="10" fillId="0" borderId="1" xfId="0" applyFont="1" applyBorder="1"/>
    <xf numFmtId="0" fontId="10" fillId="0" borderId="1" xfId="0" applyFont="1" applyFill="1" applyBorder="1"/>
    <xf numFmtId="0" fontId="10" fillId="0" borderId="12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/>
    <xf numFmtId="0" fontId="3" fillId="0" borderId="0" xfId="0" applyFont="1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6" fillId="0" borderId="6" xfId="0" applyFont="1" applyBorder="1"/>
    <xf numFmtId="0" fontId="6" fillId="0" borderId="0" xfId="0" applyFont="1"/>
    <xf numFmtId="0" fontId="3" fillId="0" borderId="3" xfId="0" applyFont="1" applyFill="1" applyBorder="1" applyAlignment="1">
      <alignment horizontal="right"/>
    </xf>
    <xf numFmtId="0" fontId="0" fillId="0" borderId="0" xfId="0" applyFill="1" applyBorder="1"/>
    <xf numFmtId="0" fontId="3" fillId="0" borderId="8" xfId="0" applyFon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5" fillId="0" borderId="0" xfId="0" applyFont="1" applyBorder="1" applyAlignment="1"/>
    <xf numFmtId="0" fontId="3" fillId="4" borderId="1" xfId="0" applyFont="1" applyFill="1" applyBorder="1"/>
    <xf numFmtId="0" fontId="3" fillId="0" borderId="15" xfId="0" applyFont="1" applyFill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Alignment="1"/>
    <xf numFmtId="0" fontId="4" fillId="0" borderId="0" xfId="0" applyFont="1"/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/>
    <xf numFmtId="0" fontId="2" fillId="0" borderId="14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4" xfId="0" applyFont="1" applyBorder="1"/>
    <xf numFmtId="0" fontId="2" fillId="0" borderId="5" xfId="0" applyFont="1" applyBorder="1"/>
    <xf numFmtId="0" fontId="12" fillId="0" borderId="0" xfId="0" applyFont="1" applyBorder="1" applyAlignment="1"/>
    <xf numFmtId="0" fontId="4" fillId="0" borderId="0" xfId="0" applyFont="1" applyBorder="1"/>
    <xf numFmtId="0" fontId="2" fillId="0" borderId="2" xfId="0" applyFont="1" applyBorder="1"/>
    <xf numFmtId="0" fontId="13" fillId="0" borderId="5" xfId="0" applyFont="1" applyBorder="1" applyAlignment="1"/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12" xfId="0" applyFont="1" applyBorder="1"/>
    <xf numFmtId="0" fontId="2" fillId="0" borderId="3" xfId="0" applyFont="1" applyBorder="1"/>
    <xf numFmtId="0" fontId="14" fillId="0" borderId="0" xfId="0" applyFont="1" applyBorder="1"/>
    <xf numFmtId="0" fontId="2" fillId="0" borderId="11" xfId="0" applyFont="1" applyBorder="1"/>
    <xf numFmtId="0" fontId="0" fillId="0" borderId="0" xfId="0" applyBorder="1" applyAlignment="1">
      <alignment vertical="center"/>
    </xf>
    <xf numFmtId="0" fontId="6" fillId="0" borderId="5" xfId="0" applyFont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3" fillId="4" borderId="13" xfId="0" applyFont="1" applyFill="1" applyBorder="1"/>
    <xf numFmtId="0" fontId="3" fillId="4" borderId="1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12" xfId="0" applyFont="1" applyFill="1" applyBorder="1"/>
    <xf numFmtId="0" fontId="3" fillId="4" borderId="3" xfId="0" applyFont="1" applyFill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3" fillId="4" borderId="1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1" xfId="0" applyFont="1" applyBorder="1" applyAlignment="1">
      <alignment horizontal="right"/>
    </xf>
    <xf numFmtId="0" fontId="4" fillId="0" borderId="5" xfId="0" applyFont="1" applyBorder="1" applyAlignment="1"/>
    <xf numFmtId="49" fontId="3" fillId="0" borderId="5" xfId="0" applyNumberFormat="1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16" fillId="0" borderId="5" xfId="0" applyFont="1" applyBorder="1" applyAlignment="1">
      <alignment horizontal="right"/>
    </xf>
    <xf numFmtId="0" fontId="3" fillId="0" borderId="5" xfId="0" applyNumberFormat="1" applyFont="1" applyBorder="1"/>
    <xf numFmtId="0" fontId="14" fillId="0" borderId="0" xfId="0" applyFont="1"/>
    <xf numFmtId="0" fontId="4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8" fillId="4" borderId="1" xfId="0" applyFont="1" applyFill="1" applyBorder="1"/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49" fontId="15" fillId="0" borderId="15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6" fillId="0" borderId="6" xfId="0" applyFont="1" applyBorder="1"/>
    <xf numFmtId="0" fontId="6" fillId="0" borderId="14" xfId="0" applyFont="1" applyBorder="1"/>
    <xf numFmtId="49" fontId="15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2" xfId="0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FF6699"/>
      <color rgb="FF66FF33"/>
      <color rgb="FFFF66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9524</xdr:colOff>
      <xdr:row>1</xdr:row>
      <xdr:rowOff>104775</xdr:rowOff>
    </xdr:from>
    <xdr:to>
      <xdr:col>60</xdr:col>
      <xdr:colOff>165099</xdr:colOff>
      <xdr:row>15</xdr:row>
      <xdr:rowOff>85724</xdr:rowOff>
    </xdr:to>
    <xdr:pic>
      <xdr:nvPicPr>
        <xdr:cNvPr id="3" name="Picture 2" descr="hsnLogo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4" y="266700"/>
          <a:ext cx="1755775" cy="2247899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28575</xdr:colOff>
      <xdr:row>1</xdr:row>
      <xdr:rowOff>123825</xdr:rowOff>
    </xdr:from>
    <xdr:to>
      <xdr:col>60</xdr:col>
      <xdr:colOff>152400</xdr:colOff>
      <xdr:row>15</xdr:row>
      <xdr:rowOff>104774</xdr:rowOff>
    </xdr:to>
    <xdr:pic>
      <xdr:nvPicPr>
        <xdr:cNvPr id="6" name="Picture 5" descr="hsnLogo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85750"/>
          <a:ext cx="1752600" cy="2247899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</xdr:colOff>
      <xdr:row>0</xdr:row>
      <xdr:rowOff>161924</xdr:rowOff>
    </xdr:from>
    <xdr:to>
      <xdr:col>29</xdr:col>
      <xdr:colOff>117476</xdr:colOff>
      <xdr:row>14</xdr:row>
      <xdr:rowOff>142873</xdr:rowOff>
    </xdr:to>
    <xdr:pic>
      <xdr:nvPicPr>
        <xdr:cNvPr id="7" name="Picture 6" descr="hsnLogo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1" y="161924"/>
          <a:ext cx="1755775" cy="2247899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190501</xdr:colOff>
      <xdr:row>2</xdr:row>
      <xdr:rowOff>57150</xdr:rowOff>
    </xdr:from>
    <xdr:to>
      <xdr:col>30</xdr:col>
      <xdr:colOff>133350</xdr:colOff>
      <xdr:row>17</xdr:row>
      <xdr:rowOff>47625</xdr:rowOff>
    </xdr:to>
    <xdr:pic>
      <xdr:nvPicPr>
        <xdr:cNvPr id="3" name="Picture 2" descr="hsnLogo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1" y="381000"/>
          <a:ext cx="1847849" cy="24193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676275</xdr:colOff>
      <xdr:row>6</xdr:row>
      <xdr:rowOff>57150</xdr:rowOff>
    </xdr:from>
    <xdr:to>
      <xdr:col>20</xdr:col>
      <xdr:colOff>428625</xdr:colOff>
      <xdr:row>19</xdr:row>
      <xdr:rowOff>47625</xdr:rowOff>
    </xdr:to>
    <xdr:pic>
      <xdr:nvPicPr>
        <xdr:cNvPr id="2" name="Picture 2" descr="hsnLogo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8350" y="1162050"/>
          <a:ext cx="2066925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161926</xdr:colOff>
      <xdr:row>6</xdr:row>
      <xdr:rowOff>104775</xdr:rowOff>
    </xdr:from>
    <xdr:to>
      <xdr:col>9</xdr:col>
      <xdr:colOff>561975</xdr:colOff>
      <xdr:row>19</xdr:row>
      <xdr:rowOff>133350</xdr:rowOff>
    </xdr:to>
    <xdr:pic>
      <xdr:nvPicPr>
        <xdr:cNvPr id="3" name="Picture 2" descr="hsnLogo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1" y="1209675"/>
          <a:ext cx="1943099" cy="2143125"/>
        </a:xfrm>
        <a:prstGeom prst="rect">
          <a:avLst/>
        </a:prstGeom>
        <a:noFill/>
        <a:ln>
          <a:noFill/>
        </a:ln>
        <a:extLst/>
      </xdr:spPr>
    </xdr:pic>
    <xdr:clientData/>
  </xdr:twoCellAnchor>
  <xdr:oneCellAnchor>
    <xdr:from>
      <xdr:col>17</xdr:col>
      <xdr:colOff>676275</xdr:colOff>
      <xdr:row>42</xdr:row>
      <xdr:rowOff>57150</xdr:rowOff>
    </xdr:from>
    <xdr:ext cx="2066925" cy="2105025"/>
    <xdr:pic>
      <xdr:nvPicPr>
        <xdr:cNvPr id="4" name="Picture 2" descr="hsnLogo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8350" y="1181100"/>
          <a:ext cx="2066925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161926</xdr:colOff>
      <xdr:row>42</xdr:row>
      <xdr:rowOff>104775</xdr:rowOff>
    </xdr:from>
    <xdr:ext cx="1943099" cy="2143125"/>
    <xdr:pic>
      <xdr:nvPicPr>
        <xdr:cNvPr id="5" name="Picture 4" descr="hsnLogo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1" y="1228725"/>
          <a:ext cx="1943099" cy="2143125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676275</xdr:colOff>
      <xdr:row>6</xdr:row>
      <xdr:rowOff>57150</xdr:rowOff>
    </xdr:from>
    <xdr:to>
      <xdr:col>20</xdr:col>
      <xdr:colOff>428625</xdr:colOff>
      <xdr:row>19</xdr:row>
      <xdr:rowOff>47625</xdr:rowOff>
    </xdr:to>
    <xdr:pic>
      <xdr:nvPicPr>
        <xdr:cNvPr id="2" name="Picture 2" descr="hsnLogo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8350" y="1181100"/>
          <a:ext cx="2066925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161926</xdr:colOff>
      <xdr:row>6</xdr:row>
      <xdr:rowOff>104775</xdr:rowOff>
    </xdr:from>
    <xdr:to>
      <xdr:col>9</xdr:col>
      <xdr:colOff>561975</xdr:colOff>
      <xdr:row>19</xdr:row>
      <xdr:rowOff>133350</xdr:rowOff>
    </xdr:to>
    <xdr:pic>
      <xdr:nvPicPr>
        <xdr:cNvPr id="3" name="Picture 2" descr="hsnLogo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1" y="1228725"/>
          <a:ext cx="1943099" cy="2143125"/>
        </a:xfrm>
        <a:prstGeom prst="rect">
          <a:avLst/>
        </a:prstGeom>
        <a:noFill/>
        <a:ln>
          <a:noFill/>
        </a:ln>
        <a:extLst/>
      </xdr:spPr>
    </xdr:pic>
    <xdr:clientData/>
  </xdr:twoCellAnchor>
  <xdr:oneCellAnchor>
    <xdr:from>
      <xdr:col>17</xdr:col>
      <xdr:colOff>676275</xdr:colOff>
      <xdr:row>42</xdr:row>
      <xdr:rowOff>57150</xdr:rowOff>
    </xdr:from>
    <xdr:ext cx="2066925" cy="2105025"/>
    <xdr:pic>
      <xdr:nvPicPr>
        <xdr:cNvPr id="4" name="Picture 2" descr="hsnLogo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8350" y="7296150"/>
          <a:ext cx="2066925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161926</xdr:colOff>
      <xdr:row>42</xdr:row>
      <xdr:rowOff>104775</xdr:rowOff>
    </xdr:from>
    <xdr:ext cx="1943099" cy="2143125"/>
    <xdr:pic>
      <xdr:nvPicPr>
        <xdr:cNvPr id="5" name="Picture 4" descr="hsnLogo2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1" y="7343775"/>
          <a:ext cx="1943099" cy="2143125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676275</xdr:colOff>
      <xdr:row>6</xdr:row>
      <xdr:rowOff>57150</xdr:rowOff>
    </xdr:from>
    <xdr:to>
      <xdr:col>20</xdr:col>
      <xdr:colOff>428625</xdr:colOff>
      <xdr:row>19</xdr:row>
      <xdr:rowOff>47625</xdr:rowOff>
    </xdr:to>
    <xdr:pic>
      <xdr:nvPicPr>
        <xdr:cNvPr id="2" name="Picture 2" descr="hsnLogo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8350" y="1181100"/>
          <a:ext cx="2066925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161926</xdr:colOff>
      <xdr:row>6</xdr:row>
      <xdr:rowOff>104775</xdr:rowOff>
    </xdr:from>
    <xdr:to>
      <xdr:col>9</xdr:col>
      <xdr:colOff>561975</xdr:colOff>
      <xdr:row>19</xdr:row>
      <xdr:rowOff>133350</xdr:rowOff>
    </xdr:to>
    <xdr:pic>
      <xdr:nvPicPr>
        <xdr:cNvPr id="3" name="Picture 2" descr="hsnLogo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1" y="1228725"/>
          <a:ext cx="1943099" cy="2143125"/>
        </a:xfrm>
        <a:prstGeom prst="rect">
          <a:avLst/>
        </a:prstGeom>
        <a:noFill/>
        <a:ln>
          <a:noFill/>
        </a:ln>
        <a:extLst/>
      </xdr:spPr>
    </xdr:pic>
    <xdr:clientData/>
  </xdr:twoCellAnchor>
  <xdr:oneCellAnchor>
    <xdr:from>
      <xdr:col>17</xdr:col>
      <xdr:colOff>676275</xdr:colOff>
      <xdr:row>42</xdr:row>
      <xdr:rowOff>57150</xdr:rowOff>
    </xdr:from>
    <xdr:ext cx="2066925" cy="2105025"/>
    <xdr:pic>
      <xdr:nvPicPr>
        <xdr:cNvPr id="4" name="Picture 2" descr="hsnLogo2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8350" y="7296150"/>
          <a:ext cx="2066925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161926</xdr:colOff>
      <xdr:row>42</xdr:row>
      <xdr:rowOff>104775</xdr:rowOff>
    </xdr:from>
    <xdr:ext cx="1943099" cy="2143125"/>
    <xdr:pic>
      <xdr:nvPicPr>
        <xdr:cNvPr id="5" name="Picture 4" descr="hsnLogo2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1" y="7343775"/>
          <a:ext cx="1943099" cy="2143125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676275</xdr:colOff>
      <xdr:row>6</xdr:row>
      <xdr:rowOff>57150</xdr:rowOff>
    </xdr:from>
    <xdr:to>
      <xdr:col>20</xdr:col>
      <xdr:colOff>409575</xdr:colOff>
      <xdr:row>19</xdr:row>
      <xdr:rowOff>82550</xdr:rowOff>
    </xdr:to>
    <xdr:pic>
      <xdr:nvPicPr>
        <xdr:cNvPr id="2" name="Picture 2" descr="hsnLogo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8350" y="1181100"/>
          <a:ext cx="2066925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161926</xdr:colOff>
      <xdr:row>6</xdr:row>
      <xdr:rowOff>104775</xdr:rowOff>
    </xdr:from>
    <xdr:to>
      <xdr:col>9</xdr:col>
      <xdr:colOff>549275</xdr:colOff>
      <xdr:row>20</xdr:row>
      <xdr:rowOff>9525</xdr:rowOff>
    </xdr:to>
    <xdr:pic>
      <xdr:nvPicPr>
        <xdr:cNvPr id="3" name="Picture 2" descr="hsnLogo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1" y="1228725"/>
          <a:ext cx="1943099" cy="2143125"/>
        </a:xfrm>
        <a:prstGeom prst="rect">
          <a:avLst/>
        </a:prstGeom>
        <a:noFill/>
        <a:ln>
          <a:noFill/>
        </a:ln>
        <a:extLst/>
      </xdr:spPr>
    </xdr:pic>
    <xdr:clientData/>
  </xdr:twoCellAnchor>
  <xdr:oneCellAnchor>
    <xdr:from>
      <xdr:col>17</xdr:col>
      <xdr:colOff>676275</xdr:colOff>
      <xdr:row>42</xdr:row>
      <xdr:rowOff>57150</xdr:rowOff>
    </xdr:from>
    <xdr:ext cx="2066925" cy="2105025"/>
    <xdr:pic>
      <xdr:nvPicPr>
        <xdr:cNvPr id="4" name="Picture 2" descr="hsnLogo2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8350" y="7296150"/>
          <a:ext cx="2066925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161926</xdr:colOff>
      <xdr:row>42</xdr:row>
      <xdr:rowOff>104775</xdr:rowOff>
    </xdr:from>
    <xdr:ext cx="1943099" cy="2143125"/>
    <xdr:pic>
      <xdr:nvPicPr>
        <xdr:cNvPr id="5" name="Picture 4" descr="hsnLogo2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1" y="7343775"/>
          <a:ext cx="1943099" cy="2143125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676275</xdr:colOff>
      <xdr:row>6</xdr:row>
      <xdr:rowOff>57150</xdr:rowOff>
    </xdr:from>
    <xdr:to>
      <xdr:col>20</xdr:col>
      <xdr:colOff>428625</xdr:colOff>
      <xdr:row>19</xdr:row>
      <xdr:rowOff>47625</xdr:rowOff>
    </xdr:to>
    <xdr:pic>
      <xdr:nvPicPr>
        <xdr:cNvPr id="5596" name="Picture 2" descr="hsnLogo2">
          <a:extLst>
            <a:ext uri="{FF2B5EF4-FFF2-40B4-BE49-F238E27FC236}">
              <a16:creationId xmlns:a16="http://schemas.microsoft.com/office/drawing/2014/main" id="{00000000-0008-0000-0B00-0000D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8350" y="1162050"/>
          <a:ext cx="2066925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161926</xdr:colOff>
      <xdr:row>6</xdr:row>
      <xdr:rowOff>104775</xdr:rowOff>
    </xdr:from>
    <xdr:to>
      <xdr:col>9</xdr:col>
      <xdr:colOff>561975</xdr:colOff>
      <xdr:row>19</xdr:row>
      <xdr:rowOff>133350</xdr:rowOff>
    </xdr:to>
    <xdr:pic>
      <xdr:nvPicPr>
        <xdr:cNvPr id="5" name="Picture 4" descr="hsnLogo2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1" y="1209675"/>
          <a:ext cx="1943099" cy="21431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75"/>
  <sheetViews>
    <sheetView tabSelected="1" topLeftCell="A7" zoomScaleNormal="100" workbookViewId="0">
      <selection activeCell="J14" sqref="J14"/>
    </sheetView>
  </sheetViews>
  <sheetFormatPr defaultRowHeight="12.75" x14ac:dyDescent="0.2"/>
  <cols>
    <col min="1" max="1" width="8.7109375" customWidth="1"/>
    <col min="2" max="2" width="34" bestFit="1" customWidth="1"/>
    <col min="9" max="9" width="9" customWidth="1"/>
    <col min="10" max="10" width="32.140625" customWidth="1"/>
  </cols>
  <sheetData>
    <row r="1" spans="1:18" x14ac:dyDescent="0.2">
      <c r="B1" t="s">
        <v>48</v>
      </c>
      <c r="C1">
        <f>SUM(B41+J41+B74+J65)</f>
        <v>74</v>
      </c>
    </row>
    <row r="7" spans="1:18" x14ac:dyDescent="0.2">
      <c r="A7" s="49"/>
      <c r="B7" s="49"/>
      <c r="C7" s="49"/>
      <c r="D7" s="49"/>
      <c r="E7" s="49"/>
      <c r="F7" s="49"/>
      <c r="G7" s="49"/>
      <c r="H7" s="49"/>
    </row>
    <row r="8" spans="1:18" x14ac:dyDescent="0.2">
      <c r="A8" s="49"/>
      <c r="B8" s="49"/>
      <c r="C8" s="49"/>
      <c r="D8" s="49"/>
      <c r="E8" s="49"/>
      <c r="F8" s="49"/>
      <c r="G8" s="49"/>
      <c r="H8" s="49"/>
    </row>
    <row r="9" spans="1:18" x14ac:dyDescent="0.2">
      <c r="A9" s="183" t="s">
        <v>44</v>
      </c>
      <c r="B9" s="183"/>
      <c r="C9" s="183"/>
      <c r="D9" s="183"/>
      <c r="E9" s="183"/>
      <c r="F9" s="183"/>
      <c r="G9" s="183"/>
      <c r="H9" s="183"/>
      <c r="I9" s="183" t="s">
        <v>159</v>
      </c>
      <c r="J9" s="183"/>
      <c r="K9" s="183"/>
      <c r="L9" s="183"/>
      <c r="M9" s="183"/>
      <c r="N9" s="183"/>
      <c r="O9" s="183"/>
      <c r="P9" s="183"/>
    </row>
    <row r="10" spans="1:18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8" x14ac:dyDescent="0.2">
      <c r="A11" s="34" t="s">
        <v>31</v>
      </c>
      <c r="B11" s="38" t="s">
        <v>6</v>
      </c>
      <c r="C11" s="90" t="s">
        <v>8</v>
      </c>
      <c r="D11" s="167" t="s">
        <v>9</v>
      </c>
      <c r="E11" s="168" t="s">
        <v>10</v>
      </c>
      <c r="F11" s="169" t="s">
        <v>17</v>
      </c>
      <c r="G11" s="170" t="s">
        <v>18</v>
      </c>
      <c r="H11" s="127" t="s">
        <v>19</v>
      </c>
      <c r="I11" s="34" t="s">
        <v>31</v>
      </c>
      <c r="J11" s="38" t="s">
        <v>6</v>
      </c>
      <c r="K11" s="90" t="s">
        <v>8</v>
      </c>
      <c r="L11" s="167" t="s">
        <v>9</v>
      </c>
      <c r="M11" s="168" t="s">
        <v>10</v>
      </c>
      <c r="N11" s="169" t="s">
        <v>17</v>
      </c>
      <c r="O11" s="170" t="s">
        <v>18</v>
      </c>
      <c r="P11" s="127" t="s">
        <v>19</v>
      </c>
    </row>
    <row r="12" spans="1:18" x14ac:dyDescent="0.2">
      <c r="A12" s="38"/>
      <c r="B12" s="92" t="s">
        <v>35</v>
      </c>
      <c r="C12" s="34">
        <v>36</v>
      </c>
      <c r="D12" s="34">
        <v>38</v>
      </c>
      <c r="E12" s="34">
        <v>40</v>
      </c>
      <c r="F12" s="34">
        <v>42</v>
      </c>
      <c r="G12" s="34">
        <v>44</v>
      </c>
      <c r="H12" s="34">
        <v>46</v>
      </c>
      <c r="I12" s="39"/>
      <c r="J12" s="92" t="s">
        <v>35</v>
      </c>
      <c r="K12" s="56">
        <v>61</v>
      </c>
      <c r="L12" s="56">
        <v>59</v>
      </c>
      <c r="M12" s="56">
        <v>57</v>
      </c>
      <c r="N12" s="56">
        <v>55</v>
      </c>
      <c r="O12" s="56">
        <v>53</v>
      </c>
      <c r="P12" s="56">
        <v>51</v>
      </c>
      <c r="Q12" s="84"/>
      <c r="R12" s="5"/>
    </row>
    <row r="13" spans="1:18" x14ac:dyDescent="0.2">
      <c r="A13" s="38"/>
      <c r="B13" s="92" t="s">
        <v>60</v>
      </c>
      <c r="C13" s="34">
        <v>21</v>
      </c>
      <c r="D13" s="34">
        <v>19</v>
      </c>
      <c r="E13" s="34">
        <v>31</v>
      </c>
      <c r="F13" s="34">
        <v>29</v>
      </c>
      <c r="G13" s="34">
        <v>27</v>
      </c>
      <c r="H13" s="34">
        <v>25</v>
      </c>
      <c r="I13" s="39"/>
      <c r="J13" s="92" t="s">
        <v>67</v>
      </c>
      <c r="K13" s="56">
        <v>50</v>
      </c>
      <c r="L13" s="56">
        <v>52</v>
      </c>
      <c r="M13" s="56">
        <v>54</v>
      </c>
      <c r="N13" s="56">
        <v>56</v>
      </c>
      <c r="O13" s="56">
        <v>58</v>
      </c>
      <c r="P13" s="56">
        <v>60</v>
      </c>
      <c r="Q13" s="84"/>
      <c r="R13" s="5"/>
    </row>
    <row r="14" spans="1:18" x14ac:dyDescent="0.2">
      <c r="A14" s="38"/>
      <c r="B14" s="92" t="s">
        <v>56</v>
      </c>
      <c r="C14" s="34">
        <v>28</v>
      </c>
      <c r="D14" s="34">
        <v>30</v>
      </c>
      <c r="E14" s="34">
        <v>32</v>
      </c>
      <c r="F14" s="34">
        <v>20</v>
      </c>
      <c r="G14" s="34">
        <v>22</v>
      </c>
      <c r="H14" s="34">
        <v>24</v>
      </c>
      <c r="I14" s="39"/>
      <c r="J14" s="178" t="s">
        <v>56</v>
      </c>
      <c r="K14" s="56">
        <v>51</v>
      </c>
      <c r="L14" s="56">
        <v>49</v>
      </c>
      <c r="M14" s="56">
        <v>65</v>
      </c>
      <c r="N14" s="56">
        <v>63</v>
      </c>
      <c r="O14" s="56">
        <v>61</v>
      </c>
      <c r="P14" s="56">
        <v>59</v>
      </c>
      <c r="Q14" s="84"/>
      <c r="R14" s="5"/>
    </row>
    <row r="15" spans="1:18" x14ac:dyDescent="0.2">
      <c r="A15" s="38"/>
      <c r="B15" s="92" t="s">
        <v>36</v>
      </c>
      <c r="C15" s="34">
        <v>29</v>
      </c>
      <c r="D15" s="34">
        <v>27</v>
      </c>
      <c r="E15" s="34">
        <v>25</v>
      </c>
      <c r="F15" s="34">
        <v>23</v>
      </c>
      <c r="G15" s="34">
        <v>21</v>
      </c>
      <c r="H15" s="34">
        <v>19</v>
      </c>
      <c r="I15" s="39"/>
      <c r="J15" s="92" t="s">
        <v>129</v>
      </c>
      <c r="K15" s="56">
        <v>58</v>
      </c>
      <c r="L15" s="56">
        <v>60</v>
      </c>
      <c r="M15" s="56">
        <v>62</v>
      </c>
      <c r="N15" s="56">
        <v>64</v>
      </c>
      <c r="O15" s="56">
        <v>66</v>
      </c>
      <c r="P15" s="56">
        <v>50</v>
      </c>
      <c r="Q15" s="59"/>
    </row>
    <row r="16" spans="1:18" x14ac:dyDescent="0.2">
      <c r="A16" s="38"/>
      <c r="B16" s="92" t="s">
        <v>127</v>
      </c>
      <c r="C16" s="34">
        <v>30</v>
      </c>
      <c r="D16" s="34">
        <v>32</v>
      </c>
      <c r="E16" s="34">
        <v>20</v>
      </c>
      <c r="F16" s="34">
        <v>22</v>
      </c>
      <c r="G16" s="34">
        <v>24</v>
      </c>
      <c r="H16" s="34">
        <v>26</v>
      </c>
      <c r="I16" s="39"/>
      <c r="J16" s="92" t="s">
        <v>36</v>
      </c>
      <c r="K16" s="56">
        <v>52</v>
      </c>
      <c r="L16" s="56">
        <v>54</v>
      </c>
      <c r="M16" s="56">
        <v>56</v>
      </c>
      <c r="N16" s="56">
        <v>58</v>
      </c>
      <c r="O16" s="56">
        <v>60</v>
      </c>
      <c r="P16" s="56">
        <v>62</v>
      </c>
      <c r="Q16" s="59"/>
    </row>
    <row r="17" spans="1:17" x14ac:dyDescent="0.2">
      <c r="A17" s="38"/>
      <c r="B17" s="92" t="s">
        <v>47</v>
      </c>
      <c r="C17" s="34">
        <v>31</v>
      </c>
      <c r="D17" s="34">
        <v>29</v>
      </c>
      <c r="E17" s="34">
        <v>27</v>
      </c>
      <c r="F17" s="34">
        <v>25</v>
      </c>
      <c r="G17" s="34">
        <v>23</v>
      </c>
      <c r="H17" s="34">
        <v>21</v>
      </c>
      <c r="I17" s="39"/>
      <c r="J17" s="92" t="s">
        <v>119</v>
      </c>
      <c r="K17" s="56">
        <v>53</v>
      </c>
      <c r="L17" s="56">
        <v>51</v>
      </c>
      <c r="M17" s="56">
        <v>49</v>
      </c>
      <c r="N17" s="56">
        <v>65</v>
      </c>
      <c r="O17" s="56">
        <v>63</v>
      </c>
      <c r="P17" s="56">
        <v>61</v>
      </c>
      <c r="Q17" s="59"/>
    </row>
    <row r="18" spans="1:17" x14ac:dyDescent="0.2">
      <c r="A18" s="38"/>
      <c r="B18" s="92" t="s">
        <v>119</v>
      </c>
      <c r="C18" s="34">
        <v>32</v>
      </c>
      <c r="D18" s="34">
        <v>20</v>
      </c>
      <c r="E18" s="34">
        <v>22</v>
      </c>
      <c r="F18" s="34">
        <v>24</v>
      </c>
      <c r="G18" s="34">
        <v>26</v>
      </c>
      <c r="H18" s="34">
        <v>28</v>
      </c>
      <c r="I18" s="39"/>
      <c r="J18" s="92" t="s">
        <v>37</v>
      </c>
      <c r="K18" s="56">
        <v>54</v>
      </c>
      <c r="L18" s="56">
        <v>56</v>
      </c>
      <c r="M18" s="56">
        <v>58</v>
      </c>
      <c r="N18" s="56">
        <v>60</v>
      </c>
      <c r="O18" s="56">
        <v>62</v>
      </c>
      <c r="P18" s="56">
        <v>64</v>
      </c>
      <c r="Q18" s="59"/>
    </row>
    <row r="19" spans="1:17" x14ac:dyDescent="0.2">
      <c r="A19" s="38"/>
      <c r="B19" s="92" t="s">
        <v>37</v>
      </c>
      <c r="C19" s="34">
        <v>33</v>
      </c>
      <c r="D19" s="34">
        <v>45</v>
      </c>
      <c r="E19" s="34">
        <v>43</v>
      </c>
      <c r="F19" s="34">
        <v>41</v>
      </c>
      <c r="G19" s="34">
        <v>39</v>
      </c>
      <c r="H19" s="34">
        <v>37</v>
      </c>
      <c r="I19" s="39"/>
      <c r="J19" s="92" t="s">
        <v>114</v>
      </c>
      <c r="K19" s="56">
        <v>59</v>
      </c>
      <c r="L19" s="56">
        <v>57</v>
      </c>
      <c r="M19" s="56">
        <v>55</v>
      </c>
      <c r="N19" s="56">
        <v>53</v>
      </c>
      <c r="O19" s="56">
        <v>51</v>
      </c>
      <c r="P19" s="56">
        <v>49</v>
      </c>
      <c r="Q19" s="59"/>
    </row>
    <row r="20" spans="1:17" x14ac:dyDescent="0.2">
      <c r="A20" s="38"/>
      <c r="B20" s="92" t="s">
        <v>114</v>
      </c>
      <c r="C20" s="34">
        <v>43</v>
      </c>
      <c r="D20" s="34">
        <v>41</v>
      </c>
      <c r="E20" s="34">
        <v>39</v>
      </c>
      <c r="F20" s="34">
        <v>37</v>
      </c>
      <c r="G20" s="34">
        <v>35</v>
      </c>
      <c r="H20" s="34">
        <v>33</v>
      </c>
      <c r="I20" s="39"/>
      <c r="J20" s="92" t="s">
        <v>118</v>
      </c>
      <c r="K20" s="56">
        <v>56</v>
      </c>
      <c r="L20" s="56">
        <v>58</v>
      </c>
      <c r="M20" s="56">
        <v>60</v>
      </c>
      <c r="N20" s="56">
        <v>62</v>
      </c>
      <c r="O20" s="56">
        <v>64</v>
      </c>
      <c r="P20" s="56">
        <v>66</v>
      </c>
      <c r="Q20" s="59"/>
    </row>
    <row r="21" spans="1:17" x14ac:dyDescent="0.2">
      <c r="A21" s="38"/>
      <c r="B21" s="92" t="s">
        <v>124</v>
      </c>
      <c r="C21" s="34">
        <v>35</v>
      </c>
      <c r="D21" s="34">
        <v>33</v>
      </c>
      <c r="E21" s="34">
        <v>45</v>
      </c>
      <c r="F21" s="34">
        <v>43</v>
      </c>
      <c r="G21" s="34">
        <v>41</v>
      </c>
      <c r="H21" s="34">
        <v>39</v>
      </c>
      <c r="I21" s="39"/>
      <c r="J21" s="92" t="s">
        <v>102</v>
      </c>
      <c r="K21" s="56">
        <v>57</v>
      </c>
      <c r="L21" s="56">
        <v>55</v>
      </c>
      <c r="M21" s="56">
        <v>53</v>
      </c>
      <c r="N21" s="56">
        <v>51</v>
      </c>
      <c r="O21" s="56">
        <v>49</v>
      </c>
      <c r="P21" s="56">
        <v>65</v>
      </c>
      <c r="Q21" s="59"/>
    </row>
    <row r="22" spans="1:17" x14ac:dyDescent="0.2">
      <c r="A22" s="38"/>
      <c r="B22" s="92" t="s">
        <v>117</v>
      </c>
      <c r="C22" s="34">
        <v>26</v>
      </c>
      <c r="D22" s="34">
        <v>28</v>
      </c>
      <c r="E22" s="34">
        <v>30</v>
      </c>
      <c r="F22" s="34">
        <v>32</v>
      </c>
      <c r="G22" s="34">
        <v>20</v>
      </c>
      <c r="H22" s="34">
        <v>22</v>
      </c>
      <c r="I22" s="39"/>
      <c r="J22" s="92" t="s">
        <v>106</v>
      </c>
      <c r="K22" s="56">
        <v>65</v>
      </c>
      <c r="L22" s="56">
        <v>63</v>
      </c>
      <c r="M22" s="56">
        <v>61</v>
      </c>
      <c r="N22" s="56">
        <v>59</v>
      </c>
      <c r="O22" s="56">
        <v>57</v>
      </c>
      <c r="P22" s="56">
        <v>55</v>
      </c>
      <c r="Q22" s="59"/>
    </row>
    <row r="23" spans="1:17" x14ac:dyDescent="0.2">
      <c r="A23" s="38"/>
      <c r="B23" s="92" t="s">
        <v>107</v>
      </c>
      <c r="C23" s="34">
        <v>37</v>
      </c>
      <c r="D23" s="34">
        <v>35</v>
      </c>
      <c r="E23" s="34">
        <v>33</v>
      </c>
      <c r="F23" s="34">
        <v>45</v>
      </c>
      <c r="G23" s="34">
        <v>43</v>
      </c>
      <c r="H23" s="34">
        <v>41</v>
      </c>
      <c r="I23" s="39"/>
      <c r="J23" s="92" t="s">
        <v>104</v>
      </c>
      <c r="K23" s="56">
        <v>55</v>
      </c>
      <c r="L23" s="56">
        <v>53</v>
      </c>
      <c r="M23" s="56">
        <v>51</v>
      </c>
      <c r="N23" s="56">
        <v>49</v>
      </c>
      <c r="O23" s="56">
        <v>65</v>
      </c>
      <c r="P23" s="56">
        <v>63</v>
      </c>
      <c r="Q23" s="59"/>
    </row>
    <row r="24" spans="1:17" x14ac:dyDescent="0.2">
      <c r="A24" s="38"/>
      <c r="B24" s="131" t="s">
        <v>102</v>
      </c>
      <c r="C24" s="127">
        <v>38</v>
      </c>
      <c r="D24" s="127">
        <v>40</v>
      </c>
      <c r="E24" s="127">
        <v>42</v>
      </c>
      <c r="F24" s="127">
        <v>44</v>
      </c>
      <c r="G24" s="34">
        <v>46</v>
      </c>
      <c r="H24" s="34">
        <v>34</v>
      </c>
      <c r="I24" s="39"/>
      <c r="J24" s="92" t="s">
        <v>66</v>
      </c>
      <c r="K24" s="127">
        <v>60</v>
      </c>
      <c r="L24" s="127">
        <v>62</v>
      </c>
      <c r="M24" s="127">
        <v>64</v>
      </c>
      <c r="N24" s="56">
        <v>66</v>
      </c>
      <c r="O24" s="56">
        <v>50</v>
      </c>
      <c r="P24" s="56">
        <v>52</v>
      </c>
      <c r="Q24" s="59"/>
    </row>
    <row r="25" spans="1:17" x14ac:dyDescent="0.2">
      <c r="A25" s="38"/>
      <c r="B25" s="92" t="s">
        <v>104</v>
      </c>
      <c r="C25" s="34">
        <v>39</v>
      </c>
      <c r="D25" s="34">
        <v>37</v>
      </c>
      <c r="E25" s="34">
        <v>35</v>
      </c>
      <c r="F25" s="34">
        <v>33</v>
      </c>
      <c r="G25" s="34">
        <v>45</v>
      </c>
      <c r="H25" s="34">
        <v>43</v>
      </c>
      <c r="I25" s="39"/>
      <c r="J25" s="131" t="s">
        <v>98</v>
      </c>
      <c r="K25" s="56">
        <v>49</v>
      </c>
      <c r="L25" s="56">
        <v>65</v>
      </c>
      <c r="M25" s="56">
        <v>63</v>
      </c>
      <c r="N25" s="56">
        <v>61</v>
      </c>
      <c r="O25" s="56">
        <v>59</v>
      </c>
      <c r="P25" s="56">
        <v>57</v>
      </c>
      <c r="Q25" s="59"/>
    </row>
    <row r="26" spans="1:17" x14ac:dyDescent="0.2">
      <c r="A26" s="38"/>
      <c r="B26" s="132" t="s">
        <v>38</v>
      </c>
      <c r="C26" s="127">
        <v>40</v>
      </c>
      <c r="D26" s="127">
        <v>42</v>
      </c>
      <c r="E26" s="127">
        <v>44</v>
      </c>
      <c r="F26" s="34">
        <v>46</v>
      </c>
      <c r="G26" s="34">
        <v>34</v>
      </c>
      <c r="H26" s="34">
        <v>36</v>
      </c>
      <c r="I26" s="39"/>
      <c r="J26" s="92" t="s">
        <v>58</v>
      </c>
      <c r="K26" s="56">
        <v>62</v>
      </c>
      <c r="L26" s="56">
        <v>64</v>
      </c>
      <c r="M26" s="56">
        <v>66</v>
      </c>
      <c r="N26" s="56">
        <v>50</v>
      </c>
      <c r="O26" s="56">
        <v>52</v>
      </c>
      <c r="P26" s="56">
        <v>54</v>
      </c>
      <c r="Q26" s="59"/>
    </row>
    <row r="27" spans="1:17" x14ac:dyDescent="0.2">
      <c r="A27" s="38"/>
      <c r="B27" s="92" t="s">
        <v>98</v>
      </c>
      <c r="C27" s="34">
        <v>41</v>
      </c>
      <c r="D27" s="34">
        <v>39</v>
      </c>
      <c r="E27" s="34">
        <v>37</v>
      </c>
      <c r="F27" s="34">
        <v>35</v>
      </c>
      <c r="G27" s="34">
        <v>33</v>
      </c>
      <c r="H27" s="34">
        <v>45</v>
      </c>
      <c r="I27" s="39"/>
      <c r="J27" s="132" t="s">
        <v>57</v>
      </c>
      <c r="K27" s="56">
        <v>63</v>
      </c>
      <c r="L27" s="56">
        <v>61</v>
      </c>
      <c r="M27" s="56">
        <v>59</v>
      </c>
      <c r="N27" s="56">
        <v>57</v>
      </c>
      <c r="O27" s="56">
        <v>55</v>
      </c>
      <c r="P27" s="56">
        <v>53</v>
      </c>
      <c r="Q27" s="59"/>
    </row>
    <row r="28" spans="1:17" x14ac:dyDescent="0.2">
      <c r="A28" s="38"/>
      <c r="B28" s="92" t="s">
        <v>58</v>
      </c>
      <c r="C28" s="34">
        <v>42</v>
      </c>
      <c r="D28" s="34">
        <v>44</v>
      </c>
      <c r="E28" s="34">
        <v>46</v>
      </c>
      <c r="F28" s="34">
        <v>34</v>
      </c>
      <c r="G28" s="34">
        <v>36</v>
      </c>
      <c r="H28" s="34">
        <v>38</v>
      </c>
      <c r="I28" s="39"/>
      <c r="J28" s="92" t="s">
        <v>55</v>
      </c>
      <c r="K28" s="56">
        <v>64</v>
      </c>
      <c r="L28" s="56">
        <v>66</v>
      </c>
      <c r="M28" s="56">
        <v>50</v>
      </c>
      <c r="N28" s="56">
        <v>52</v>
      </c>
      <c r="O28" s="56">
        <v>54</v>
      </c>
      <c r="P28" s="56">
        <v>56</v>
      </c>
      <c r="Q28" s="59"/>
    </row>
    <row r="29" spans="1:17" x14ac:dyDescent="0.2">
      <c r="A29" s="38"/>
      <c r="B29" s="92" t="s">
        <v>160</v>
      </c>
      <c r="C29" s="34">
        <v>45</v>
      </c>
      <c r="D29" s="34">
        <v>43</v>
      </c>
      <c r="E29" s="34">
        <v>41</v>
      </c>
      <c r="F29" s="34">
        <v>39</v>
      </c>
      <c r="G29" s="34">
        <v>37</v>
      </c>
      <c r="H29" s="34">
        <v>35</v>
      </c>
      <c r="I29" s="38"/>
      <c r="J29" s="92" t="s">
        <v>59</v>
      </c>
      <c r="K29" s="56">
        <v>66</v>
      </c>
      <c r="L29" s="56">
        <v>50</v>
      </c>
      <c r="M29" s="56">
        <v>52</v>
      </c>
      <c r="N29" s="56">
        <v>54</v>
      </c>
      <c r="O29" s="56">
        <v>56</v>
      </c>
      <c r="P29" s="56">
        <v>58</v>
      </c>
      <c r="Q29" s="59"/>
    </row>
    <row r="30" spans="1:17" x14ac:dyDescent="0.2">
      <c r="A30" s="38"/>
      <c r="B30" s="92" t="s">
        <v>112</v>
      </c>
      <c r="C30" s="34">
        <v>44</v>
      </c>
      <c r="D30" s="34">
        <v>46</v>
      </c>
      <c r="E30" s="34">
        <v>34</v>
      </c>
      <c r="F30" s="34">
        <v>36</v>
      </c>
      <c r="G30" s="34">
        <v>38</v>
      </c>
      <c r="H30" s="34">
        <v>40</v>
      </c>
      <c r="I30" s="119"/>
      <c r="J30" s="178"/>
      <c r="K30" s="56"/>
      <c r="L30" s="56"/>
      <c r="M30" s="56"/>
      <c r="N30" s="56"/>
      <c r="O30" s="56"/>
      <c r="P30" s="56"/>
      <c r="Q30" s="59"/>
    </row>
    <row r="31" spans="1:17" x14ac:dyDescent="0.2">
      <c r="A31" s="38"/>
      <c r="B31" s="92" t="s">
        <v>113</v>
      </c>
      <c r="C31" s="34">
        <v>46</v>
      </c>
      <c r="D31" s="34">
        <v>34</v>
      </c>
      <c r="E31" s="34">
        <v>36</v>
      </c>
      <c r="F31" s="34">
        <v>38</v>
      </c>
      <c r="G31" s="34">
        <v>40</v>
      </c>
      <c r="H31" s="34">
        <v>42</v>
      </c>
      <c r="I31" s="38"/>
      <c r="J31" s="128"/>
      <c r="K31" s="56"/>
      <c r="L31" s="56"/>
      <c r="M31" s="56"/>
      <c r="N31" s="56"/>
      <c r="O31" s="56"/>
      <c r="P31" s="56"/>
      <c r="Q31" s="59"/>
    </row>
    <row r="32" spans="1:17" x14ac:dyDescent="0.2">
      <c r="A32" s="38"/>
      <c r="B32" s="92" t="s">
        <v>59</v>
      </c>
      <c r="C32" s="34">
        <v>34</v>
      </c>
      <c r="D32" s="34">
        <v>36</v>
      </c>
      <c r="E32" s="34">
        <v>38</v>
      </c>
      <c r="F32" s="34">
        <v>40</v>
      </c>
      <c r="G32" s="34">
        <v>42</v>
      </c>
      <c r="H32" s="34">
        <v>44</v>
      </c>
      <c r="I32" s="38"/>
      <c r="J32" s="73"/>
      <c r="K32" s="56"/>
      <c r="L32" s="56"/>
      <c r="M32" s="56"/>
      <c r="N32" s="56"/>
      <c r="O32" s="56"/>
      <c r="P32" s="56"/>
      <c r="Q32" s="59"/>
    </row>
    <row r="33" spans="1:17" x14ac:dyDescent="0.2">
      <c r="A33" s="38"/>
      <c r="B33" s="92"/>
      <c r="C33" s="34"/>
      <c r="D33" s="34"/>
      <c r="E33" s="34"/>
      <c r="F33" s="34"/>
      <c r="G33" s="34"/>
      <c r="H33" s="34"/>
      <c r="I33" s="38"/>
      <c r="J33" s="75"/>
      <c r="K33" s="56"/>
      <c r="L33" s="56"/>
      <c r="M33" s="56"/>
      <c r="N33" s="56"/>
      <c r="O33" s="56"/>
      <c r="P33" s="56"/>
      <c r="Q33" s="59"/>
    </row>
    <row r="34" spans="1:17" x14ac:dyDescent="0.2">
      <c r="A34" s="38"/>
      <c r="C34" s="34"/>
      <c r="D34" s="34"/>
      <c r="E34" s="34"/>
      <c r="F34" s="34"/>
      <c r="G34" s="34"/>
      <c r="H34" s="34"/>
      <c r="I34" s="38"/>
      <c r="J34" s="75"/>
      <c r="K34" s="56"/>
      <c r="L34" s="56"/>
      <c r="M34" s="56"/>
      <c r="N34" s="56"/>
      <c r="O34" s="56"/>
      <c r="P34" s="56"/>
      <c r="Q34" s="59"/>
    </row>
    <row r="35" spans="1:17" x14ac:dyDescent="0.2">
      <c r="A35" s="38"/>
      <c r="B35" s="73"/>
      <c r="C35" s="34"/>
      <c r="D35" s="34"/>
      <c r="E35" s="34"/>
      <c r="F35" s="34"/>
      <c r="G35" s="34"/>
      <c r="H35" s="34"/>
      <c r="I35" s="38"/>
      <c r="J35" s="75"/>
      <c r="K35" s="56"/>
      <c r="L35" s="56"/>
      <c r="M35" s="56"/>
      <c r="N35" s="56"/>
      <c r="O35" s="56"/>
      <c r="P35" s="56"/>
      <c r="Q35" s="59"/>
    </row>
    <row r="36" spans="1:17" x14ac:dyDescent="0.2">
      <c r="A36" s="38"/>
      <c r="B36" s="38"/>
      <c r="C36" s="34"/>
      <c r="D36" s="34"/>
      <c r="E36" s="34"/>
      <c r="F36" s="34"/>
      <c r="G36" s="34"/>
      <c r="H36" s="34"/>
      <c r="I36" s="38"/>
      <c r="J36" s="76"/>
      <c r="K36" s="56"/>
      <c r="L36" s="56"/>
      <c r="M36" s="56"/>
      <c r="N36" s="56"/>
      <c r="O36" s="56"/>
      <c r="P36" s="56"/>
      <c r="Q36" s="59"/>
    </row>
    <row r="37" spans="1:17" x14ac:dyDescent="0.2">
      <c r="A37" s="38"/>
      <c r="B37" s="38"/>
      <c r="C37" s="34"/>
      <c r="D37" s="34"/>
      <c r="E37" s="34"/>
      <c r="F37" s="34"/>
      <c r="G37" s="34"/>
      <c r="H37" s="34"/>
      <c r="I37" s="38"/>
      <c r="J37" s="75"/>
      <c r="K37" s="56"/>
      <c r="L37" s="56"/>
      <c r="M37" s="56"/>
      <c r="N37" s="56"/>
      <c r="O37" s="56"/>
      <c r="P37" s="56"/>
      <c r="Q37" s="59"/>
    </row>
    <row r="38" spans="1:17" x14ac:dyDescent="0.2">
      <c r="A38" s="38"/>
      <c r="B38" s="38"/>
      <c r="C38" s="34"/>
      <c r="D38" s="34"/>
      <c r="E38" s="34"/>
      <c r="F38" s="34"/>
      <c r="G38" s="34"/>
      <c r="H38" s="34"/>
      <c r="I38" s="38"/>
      <c r="J38" s="75"/>
      <c r="K38" s="56"/>
      <c r="L38" s="34"/>
      <c r="M38" s="34"/>
      <c r="N38" s="34"/>
      <c r="O38" s="34"/>
      <c r="P38" s="34"/>
      <c r="Q38" s="59"/>
    </row>
    <row r="39" spans="1:17" x14ac:dyDescent="0.2">
      <c r="A39" s="38"/>
      <c r="C39" s="34"/>
      <c r="D39" s="34"/>
      <c r="E39" s="34"/>
      <c r="F39" s="34"/>
      <c r="G39" s="34"/>
      <c r="H39" s="34"/>
      <c r="I39" s="38"/>
      <c r="J39" s="77"/>
      <c r="K39" s="74"/>
      <c r="L39" s="70"/>
      <c r="M39" s="70"/>
      <c r="N39" s="70"/>
      <c r="O39" s="70"/>
      <c r="P39" s="70"/>
      <c r="Q39" s="59"/>
    </row>
    <row r="40" spans="1:17" x14ac:dyDescent="0.2">
      <c r="A40" s="38"/>
      <c r="B40" s="39"/>
      <c r="C40" s="34"/>
      <c r="D40" s="34"/>
      <c r="E40" s="34"/>
      <c r="F40" s="34"/>
      <c r="G40" s="34"/>
      <c r="H40" s="34"/>
      <c r="I40" s="38"/>
      <c r="J40" s="38"/>
      <c r="K40" s="38"/>
      <c r="L40" s="38"/>
      <c r="M40" s="38"/>
      <c r="N40" s="38"/>
      <c r="O40" s="38"/>
      <c r="P40" s="38"/>
      <c r="Q40" s="5"/>
    </row>
    <row r="41" spans="1:17" x14ac:dyDescent="0.2">
      <c r="B41" s="50">
        <f>COUNTA(B12:B40)</f>
        <v>21</v>
      </c>
      <c r="C41" s="36"/>
      <c r="D41" s="36"/>
      <c r="E41" s="36"/>
      <c r="F41" s="36"/>
      <c r="G41" s="36"/>
      <c r="H41" s="36"/>
      <c r="J41" s="50">
        <f>COUNTA(J12:J40)</f>
        <v>18</v>
      </c>
    </row>
    <row r="42" spans="1:17" x14ac:dyDescent="0.2">
      <c r="B42" s="46"/>
      <c r="C42" s="36"/>
      <c r="D42" s="5"/>
      <c r="E42" s="5"/>
      <c r="F42" s="5"/>
      <c r="G42" s="5"/>
      <c r="H42" s="5"/>
    </row>
    <row r="43" spans="1:17" x14ac:dyDescent="0.2">
      <c r="B43" s="46"/>
      <c r="C43" s="36"/>
      <c r="D43" s="5"/>
      <c r="E43" s="5"/>
      <c r="F43" s="5"/>
      <c r="G43" s="5"/>
      <c r="H43" s="5"/>
    </row>
    <row r="44" spans="1:17" x14ac:dyDescent="0.2">
      <c r="B44" s="46"/>
      <c r="C44" s="36"/>
      <c r="D44" s="5"/>
      <c r="E44" s="5"/>
      <c r="F44" s="5"/>
      <c r="G44" s="5"/>
      <c r="H44" s="5"/>
      <c r="J44" s="53"/>
      <c r="K44" s="36"/>
      <c r="L44" s="36"/>
      <c r="M44" s="36"/>
      <c r="N44" s="36"/>
      <c r="O44" s="36"/>
      <c r="P44" s="36"/>
    </row>
    <row r="45" spans="1:17" x14ac:dyDescent="0.2">
      <c r="B45" s="46"/>
      <c r="C45" s="36"/>
      <c r="D45" s="5"/>
      <c r="E45" s="5"/>
      <c r="F45" s="5"/>
      <c r="G45" s="5"/>
      <c r="H45" s="5"/>
      <c r="J45" s="53"/>
      <c r="K45" s="36"/>
      <c r="L45" s="36"/>
      <c r="M45" s="36"/>
      <c r="N45" s="36"/>
      <c r="O45" s="36"/>
      <c r="P45" s="36"/>
    </row>
    <row r="46" spans="1:17" x14ac:dyDescent="0.2">
      <c r="B46" s="46"/>
      <c r="C46" s="36"/>
      <c r="D46" s="5"/>
      <c r="E46" s="5"/>
      <c r="F46" s="5"/>
      <c r="G46" s="5"/>
      <c r="H46" s="5"/>
      <c r="J46" s="53"/>
      <c r="K46" s="36"/>
      <c r="L46" s="36"/>
      <c r="M46" s="36"/>
      <c r="N46" s="36"/>
      <c r="O46" s="36"/>
      <c r="P46" s="36"/>
    </row>
    <row r="47" spans="1:17" x14ac:dyDescent="0.2">
      <c r="B47" s="5"/>
      <c r="C47" s="36"/>
      <c r="D47" s="5"/>
      <c r="E47" s="5"/>
      <c r="F47" s="5"/>
      <c r="G47" s="5"/>
      <c r="H47" s="5"/>
      <c r="J47" s="53"/>
      <c r="K47" s="36"/>
      <c r="L47" s="36"/>
      <c r="M47" s="36"/>
      <c r="N47" s="36"/>
      <c r="O47" s="36"/>
      <c r="P47" s="36"/>
    </row>
    <row r="48" spans="1:17" x14ac:dyDescent="0.2">
      <c r="B48" s="183" t="s">
        <v>46</v>
      </c>
      <c r="C48" s="183"/>
      <c r="D48" s="183"/>
      <c r="E48" s="183"/>
      <c r="F48" s="183"/>
      <c r="G48" s="183"/>
      <c r="H48" s="183"/>
      <c r="I48" s="183"/>
      <c r="J48" s="183" t="s">
        <v>45</v>
      </c>
      <c r="K48" s="183"/>
      <c r="L48" s="183"/>
      <c r="M48" s="183"/>
      <c r="N48" s="183"/>
      <c r="O48" s="183"/>
      <c r="P48" s="183"/>
      <c r="Q48" s="37"/>
    </row>
    <row r="49" spans="1:16" x14ac:dyDescent="0.2">
      <c r="J49" s="53"/>
      <c r="K49" s="36"/>
      <c r="L49" s="36"/>
      <c r="M49" s="36"/>
      <c r="N49" s="36"/>
      <c r="O49" s="36"/>
      <c r="P49" s="36"/>
    </row>
    <row r="50" spans="1:16" x14ac:dyDescent="0.2">
      <c r="A50" s="34" t="s">
        <v>31</v>
      </c>
      <c r="B50" s="38" t="s">
        <v>6</v>
      </c>
      <c r="C50" s="90" t="s">
        <v>8</v>
      </c>
      <c r="D50" s="167" t="s">
        <v>9</v>
      </c>
      <c r="E50" s="168" t="s">
        <v>10</v>
      </c>
      <c r="F50" s="169" t="s">
        <v>17</v>
      </c>
      <c r="G50" s="170" t="s">
        <v>18</v>
      </c>
      <c r="H50" s="127" t="s">
        <v>19</v>
      </c>
      <c r="I50" s="34" t="s">
        <v>31</v>
      </c>
      <c r="J50" s="38" t="s">
        <v>6</v>
      </c>
      <c r="K50" s="90" t="s">
        <v>8</v>
      </c>
      <c r="L50" s="167" t="s">
        <v>9</v>
      </c>
      <c r="M50" s="168" t="s">
        <v>10</v>
      </c>
      <c r="N50" s="169" t="s">
        <v>17</v>
      </c>
      <c r="O50" s="170" t="s">
        <v>18</v>
      </c>
      <c r="P50" s="127" t="s">
        <v>19</v>
      </c>
    </row>
    <row r="51" spans="1:16" x14ac:dyDescent="0.2">
      <c r="A51" s="39"/>
      <c r="B51" s="126" t="s">
        <v>68</v>
      </c>
      <c r="C51" s="56">
        <v>5</v>
      </c>
      <c r="D51" s="56">
        <v>3</v>
      </c>
      <c r="E51" s="56">
        <v>17</v>
      </c>
      <c r="F51" s="56">
        <v>15</v>
      </c>
      <c r="G51" s="56">
        <v>13</v>
      </c>
      <c r="H51" s="56">
        <v>11</v>
      </c>
      <c r="I51" s="39"/>
      <c r="J51" s="92" t="s">
        <v>65</v>
      </c>
      <c r="K51" s="56">
        <v>70</v>
      </c>
      <c r="L51" s="56">
        <v>72</v>
      </c>
      <c r="M51" s="56">
        <v>74</v>
      </c>
      <c r="N51" s="56">
        <v>76</v>
      </c>
      <c r="O51" s="56">
        <v>78</v>
      </c>
      <c r="P51" s="56">
        <v>80</v>
      </c>
    </row>
    <row r="52" spans="1:16" x14ac:dyDescent="0.2">
      <c r="A52" s="39"/>
      <c r="B52" s="126" t="s">
        <v>109</v>
      </c>
      <c r="C52" s="56">
        <v>3</v>
      </c>
      <c r="D52" s="56">
        <v>17</v>
      </c>
      <c r="E52" s="56">
        <v>15</v>
      </c>
      <c r="F52" s="56">
        <v>13</v>
      </c>
      <c r="G52" s="56">
        <v>11</v>
      </c>
      <c r="H52" s="56">
        <v>9</v>
      </c>
      <c r="I52" s="39"/>
      <c r="J52" s="92" t="s">
        <v>130</v>
      </c>
      <c r="K52" s="56">
        <v>79</v>
      </c>
      <c r="L52" s="72">
        <v>77</v>
      </c>
      <c r="M52" s="56">
        <v>75</v>
      </c>
      <c r="N52" s="56">
        <v>73</v>
      </c>
      <c r="O52" s="56">
        <v>71</v>
      </c>
      <c r="P52" s="56">
        <v>69</v>
      </c>
    </row>
    <row r="53" spans="1:16" x14ac:dyDescent="0.2">
      <c r="A53" s="39"/>
      <c r="B53" s="126" t="s">
        <v>110</v>
      </c>
      <c r="C53" s="56">
        <v>4</v>
      </c>
      <c r="D53" s="56">
        <v>6</v>
      </c>
      <c r="E53" s="56">
        <v>8</v>
      </c>
      <c r="F53" s="56">
        <v>10</v>
      </c>
      <c r="G53" s="56">
        <v>12</v>
      </c>
      <c r="H53" s="56">
        <v>14</v>
      </c>
      <c r="I53" s="39"/>
      <c r="J53" s="131" t="s">
        <v>62</v>
      </c>
      <c r="K53" s="56">
        <v>71</v>
      </c>
      <c r="L53" s="56">
        <v>69</v>
      </c>
      <c r="M53" s="56">
        <v>79</v>
      </c>
      <c r="N53" s="56">
        <v>77</v>
      </c>
      <c r="O53" s="56">
        <v>75</v>
      </c>
      <c r="P53" s="56">
        <v>73</v>
      </c>
    </row>
    <row r="54" spans="1:16" x14ac:dyDescent="0.2">
      <c r="A54" s="39"/>
      <c r="B54" s="126" t="s">
        <v>100</v>
      </c>
      <c r="C54" s="127">
        <v>6</v>
      </c>
      <c r="D54" s="127">
        <v>8</v>
      </c>
      <c r="E54" s="127">
        <v>10</v>
      </c>
      <c r="F54" s="56">
        <v>12</v>
      </c>
      <c r="G54" s="56">
        <v>14</v>
      </c>
      <c r="H54" s="56">
        <v>16</v>
      </c>
      <c r="I54" s="39"/>
      <c r="J54" s="92" t="s">
        <v>63</v>
      </c>
      <c r="K54" s="56">
        <v>72</v>
      </c>
      <c r="L54" s="56">
        <v>74</v>
      </c>
      <c r="M54" s="56">
        <v>76</v>
      </c>
      <c r="N54" s="56">
        <v>78</v>
      </c>
      <c r="O54" s="56">
        <v>80</v>
      </c>
      <c r="P54" s="56">
        <v>70</v>
      </c>
    </row>
    <row r="55" spans="1:16" x14ac:dyDescent="0.2">
      <c r="A55" s="39"/>
      <c r="B55" s="126" t="s">
        <v>63</v>
      </c>
      <c r="C55" s="56">
        <v>7</v>
      </c>
      <c r="D55" s="56">
        <v>5</v>
      </c>
      <c r="E55" s="56">
        <v>3</v>
      </c>
      <c r="F55" s="56">
        <v>17</v>
      </c>
      <c r="G55" s="56">
        <v>15</v>
      </c>
      <c r="H55" s="56">
        <v>13</v>
      </c>
      <c r="I55" s="39"/>
      <c r="J55" s="132" t="s">
        <v>101</v>
      </c>
      <c r="K55" s="56">
        <v>73</v>
      </c>
      <c r="L55" s="56">
        <v>71</v>
      </c>
      <c r="M55" s="56">
        <v>69</v>
      </c>
      <c r="N55" s="56">
        <v>79</v>
      </c>
      <c r="O55" s="56">
        <v>77</v>
      </c>
      <c r="P55" s="56">
        <v>75</v>
      </c>
    </row>
    <row r="56" spans="1:16" x14ac:dyDescent="0.2">
      <c r="A56" s="39"/>
      <c r="B56" s="126" t="s">
        <v>62</v>
      </c>
      <c r="C56" s="127">
        <v>8</v>
      </c>
      <c r="D56" s="127">
        <v>10</v>
      </c>
      <c r="E56" s="127">
        <v>12</v>
      </c>
      <c r="F56" s="56">
        <v>14</v>
      </c>
      <c r="G56" s="56">
        <v>16</v>
      </c>
      <c r="H56" s="56">
        <v>18</v>
      </c>
      <c r="I56" s="39"/>
      <c r="J56" s="92" t="s">
        <v>42</v>
      </c>
      <c r="K56" s="56">
        <v>74</v>
      </c>
      <c r="L56" s="56">
        <v>76</v>
      </c>
      <c r="M56" s="56">
        <v>78</v>
      </c>
      <c r="N56" s="56">
        <v>80</v>
      </c>
      <c r="O56" s="56">
        <v>70</v>
      </c>
      <c r="P56" s="56">
        <v>72</v>
      </c>
    </row>
    <row r="57" spans="1:16" x14ac:dyDescent="0.2">
      <c r="A57" s="39"/>
      <c r="B57" s="126" t="s">
        <v>126</v>
      </c>
      <c r="C57" s="56">
        <v>9</v>
      </c>
      <c r="D57" s="56">
        <v>7</v>
      </c>
      <c r="E57" s="56">
        <v>5</v>
      </c>
      <c r="F57" s="56">
        <v>3</v>
      </c>
      <c r="G57" s="56">
        <v>17</v>
      </c>
      <c r="H57" s="56">
        <v>15</v>
      </c>
      <c r="I57" s="38"/>
      <c r="J57" s="128" t="s">
        <v>120</v>
      </c>
      <c r="K57" s="56">
        <v>75</v>
      </c>
      <c r="L57" s="56">
        <v>73</v>
      </c>
      <c r="M57" s="56">
        <v>71</v>
      </c>
      <c r="N57" s="56">
        <v>69</v>
      </c>
      <c r="O57" s="56">
        <v>79</v>
      </c>
      <c r="P57" s="56">
        <v>77</v>
      </c>
    </row>
    <row r="58" spans="1:16" x14ac:dyDescent="0.2">
      <c r="A58" s="39"/>
      <c r="B58" s="126" t="s">
        <v>64</v>
      </c>
      <c r="C58" s="127">
        <v>10</v>
      </c>
      <c r="D58" s="127">
        <v>12</v>
      </c>
      <c r="E58" s="127">
        <v>14</v>
      </c>
      <c r="F58" s="56">
        <v>16</v>
      </c>
      <c r="G58" s="56">
        <v>18</v>
      </c>
      <c r="H58" s="56">
        <v>4</v>
      </c>
      <c r="I58" s="38"/>
      <c r="J58" s="92" t="s">
        <v>103</v>
      </c>
      <c r="K58" s="56">
        <v>76</v>
      </c>
      <c r="L58" s="56">
        <v>78</v>
      </c>
      <c r="M58" s="56">
        <v>80</v>
      </c>
      <c r="N58" s="56">
        <v>70</v>
      </c>
      <c r="O58" s="56">
        <v>72</v>
      </c>
      <c r="P58" s="56">
        <v>74</v>
      </c>
    </row>
    <row r="59" spans="1:16" x14ac:dyDescent="0.2">
      <c r="A59" s="39"/>
      <c r="B59" s="126" t="s">
        <v>122</v>
      </c>
      <c r="C59" s="56">
        <v>11</v>
      </c>
      <c r="D59" s="56">
        <v>9</v>
      </c>
      <c r="E59" s="56">
        <v>7</v>
      </c>
      <c r="F59" s="56">
        <v>5</v>
      </c>
      <c r="G59" s="56">
        <v>3</v>
      </c>
      <c r="H59" s="56">
        <v>17</v>
      </c>
      <c r="I59" s="38"/>
      <c r="J59" s="132" t="s">
        <v>105</v>
      </c>
      <c r="K59" s="56">
        <v>77</v>
      </c>
      <c r="L59" s="56">
        <v>75</v>
      </c>
      <c r="M59" s="56">
        <v>73</v>
      </c>
      <c r="N59" s="56">
        <v>71</v>
      </c>
      <c r="O59" s="56">
        <v>69</v>
      </c>
      <c r="P59" s="56">
        <v>79</v>
      </c>
    </row>
    <row r="60" spans="1:16" x14ac:dyDescent="0.2">
      <c r="A60" s="39"/>
      <c r="B60" s="126" t="s">
        <v>123</v>
      </c>
      <c r="C60" s="56">
        <v>12</v>
      </c>
      <c r="D60" s="56">
        <v>14</v>
      </c>
      <c r="E60" s="56">
        <v>16</v>
      </c>
      <c r="F60" s="56">
        <v>18</v>
      </c>
      <c r="G60" s="56">
        <v>4</v>
      </c>
      <c r="H60" s="56">
        <v>6</v>
      </c>
      <c r="I60" s="38"/>
      <c r="J60" s="92" t="s">
        <v>43</v>
      </c>
      <c r="K60" s="56">
        <v>78</v>
      </c>
      <c r="L60" s="56">
        <v>80</v>
      </c>
      <c r="M60" s="56">
        <v>70</v>
      </c>
      <c r="N60" s="56">
        <v>72</v>
      </c>
      <c r="O60" s="56">
        <v>74</v>
      </c>
      <c r="P60" s="56">
        <v>76</v>
      </c>
    </row>
    <row r="61" spans="1:16" x14ac:dyDescent="0.2">
      <c r="A61" s="39"/>
      <c r="B61" s="126" t="s">
        <v>161</v>
      </c>
      <c r="C61" s="56">
        <v>13</v>
      </c>
      <c r="D61" s="72">
        <v>11</v>
      </c>
      <c r="E61" s="56">
        <v>9</v>
      </c>
      <c r="F61" s="56">
        <v>7</v>
      </c>
      <c r="G61" s="56">
        <v>5</v>
      </c>
      <c r="H61" s="72">
        <v>3</v>
      </c>
      <c r="I61" s="38"/>
      <c r="J61" s="92" t="s">
        <v>121</v>
      </c>
      <c r="K61" s="56">
        <v>69</v>
      </c>
      <c r="L61" s="72">
        <v>79</v>
      </c>
      <c r="M61" s="56">
        <v>77</v>
      </c>
      <c r="N61" s="56">
        <v>75</v>
      </c>
      <c r="O61" s="56">
        <v>73</v>
      </c>
      <c r="P61" s="56">
        <v>71</v>
      </c>
    </row>
    <row r="62" spans="1:16" x14ac:dyDescent="0.2">
      <c r="A62" s="39"/>
      <c r="B62" s="126" t="s">
        <v>42</v>
      </c>
      <c r="C62" s="56">
        <v>14</v>
      </c>
      <c r="D62" s="56">
        <v>16</v>
      </c>
      <c r="E62" s="56">
        <v>18</v>
      </c>
      <c r="F62" s="56">
        <v>4</v>
      </c>
      <c r="G62" s="56">
        <v>6</v>
      </c>
      <c r="H62" s="56">
        <v>8</v>
      </c>
      <c r="I62" s="38"/>
      <c r="J62" s="73" t="s">
        <v>64</v>
      </c>
      <c r="K62" s="56">
        <v>80</v>
      </c>
      <c r="L62" s="56">
        <v>70</v>
      </c>
      <c r="M62" s="56">
        <v>72</v>
      </c>
      <c r="N62" s="56">
        <v>74</v>
      </c>
      <c r="O62" s="56">
        <v>76</v>
      </c>
      <c r="P62" s="56">
        <v>78</v>
      </c>
    </row>
    <row r="63" spans="1:16" x14ac:dyDescent="0.2">
      <c r="A63" s="39"/>
      <c r="B63" s="126" t="s">
        <v>115</v>
      </c>
      <c r="C63" s="56">
        <v>22</v>
      </c>
      <c r="D63" s="56">
        <v>24</v>
      </c>
      <c r="E63" s="56">
        <v>26</v>
      </c>
      <c r="F63" s="56">
        <v>28</v>
      </c>
      <c r="G63" s="56">
        <v>30</v>
      </c>
      <c r="H63" s="72">
        <v>32</v>
      </c>
      <c r="I63" s="38"/>
      <c r="J63" s="39"/>
      <c r="K63" s="56"/>
      <c r="L63" s="56"/>
      <c r="M63" s="56"/>
      <c r="N63" s="56"/>
      <c r="O63" s="56"/>
      <c r="P63" s="56"/>
    </row>
    <row r="64" spans="1:16" x14ac:dyDescent="0.2">
      <c r="A64" s="39"/>
      <c r="B64" s="126" t="s">
        <v>116</v>
      </c>
      <c r="C64" s="56">
        <v>25</v>
      </c>
      <c r="D64" s="56">
        <v>23</v>
      </c>
      <c r="E64" s="56">
        <v>21</v>
      </c>
      <c r="F64" s="56">
        <v>19</v>
      </c>
      <c r="G64" s="56">
        <v>31</v>
      </c>
      <c r="H64" s="56">
        <v>29</v>
      </c>
      <c r="I64" s="38"/>
      <c r="J64" s="39"/>
      <c r="K64" s="56"/>
      <c r="L64" s="56"/>
      <c r="M64" s="56"/>
      <c r="N64" s="56"/>
      <c r="O64" s="56"/>
      <c r="P64" s="56"/>
    </row>
    <row r="65" spans="1:10" x14ac:dyDescent="0.2">
      <c r="A65" s="39"/>
      <c r="B65" s="129" t="s">
        <v>125</v>
      </c>
      <c r="C65" s="56">
        <v>17</v>
      </c>
      <c r="D65" s="34">
        <v>15</v>
      </c>
      <c r="E65" s="34">
        <v>13</v>
      </c>
      <c r="F65" s="34">
        <v>11</v>
      </c>
      <c r="G65" s="34">
        <v>9</v>
      </c>
      <c r="H65" s="34">
        <v>7</v>
      </c>
      <c r="I65" s="5"/>
      <c r="J65" s="50">
        <f>COUNTA(J51:J64)</f>
        <v>12</v>
      </c>
    </row>
    <row r="66" spans="1:10" x14ac:dyDescent="0.2">
      <c r="A66" s="39"/>
      <c r="B66" s="126" t="s">
        <v>128</v>
      </c>
      <c r="C66" s="127">
        <v>18</v>
      </c>
      <c r="D66" s="127">
        <v>4</v>
      </c>
      <c r="E66" s="127">
        <v>6</v>
      </c>
      <c r="F66" s="34">
        <v>8</v>
      </c>
      <c r="G66" s="34">
        <v>10</v>
      </c>
      <c r="H66" s="34">
        <v>12</v>
      </c>
      <c r="I66" s="5"/>
    </row>
    <row r="67" spans="1:10" x14ac:dyDescent="0.2">
      <c r="A67" s="38"/>
      <c r="B67" s="130" t="s">
        <v>103</v>
      </c>
      <c r="C67" s="56">
        <v>19</v>
      </c>
      <c r="D67" s="34">
        <v>31</v>
      </c>
      <c r="E67" s="34">
        <v>29</v>
      </c>
      <c r="F67" s="34">
        <v>27</v>
      </c>
      <c r="G67" s="34">
        <v>25</v>
      </c>
      <c r="H67" s="34">
        <v>23</v>
      </c>
      <c r="I67" s="5"/>
    </row>
    <row r="68" spans="1:10" x14ac:dyDescent="0.2">
      <c r="A68" s="38"/>
      <c r="B68" s="126" t="s">
        <v>105</v>
      </c>
      <c r="C68" s="56">
        <v>20</v>
      </c>
      <c r="D68" s="34">
        <v>22</v>
      </c>
      <c r="E68" s="34">
        <v>24</v>
      </c>
      <c r="F68" s="34">
        <v>26</v>
      </c>
      <c r="G68" s="34">
        <v>28</v>
      </c>
      <c r="H68" s="34">
        <v>30</v>
      </c>
      <c r="I68" s="5"/>
    </row>
    <row r="69" spans="1:10" x14ac:dyDescent="0.2">
      <c r="A69" s="38"/>
      <c r="B69" s="126" t="s">
        <v>69</v>
      </c>
      <c r="C69" s="56">
        <v>15</v>
      </c>
      <c r="D69" s="34">
        <v>13</v>
      </c>
      <c r="E69" s="34">
        <v>11</v>
      </c>
      <c r="F69" s="34">
        <v>9</v>
      </c>
      <c r="G69" s="34">
        <v>7</v>
      </c>
      <c r="H69" s="34">
        <v>5</v>
      </c>
      <c r="I69" s="5"/>
    </row>
    <row r="70" spans="1:10" x14ac:dyDescent="0.2">
      <c r="A70" s="38"/>
      <c r="B70" s="126" t="s">
        <v>108</v>
      </c>
      <c r="C70" s="127">
        <v>16</v>
      </c>
      <c r="D70" s="127">
        <v>18</v>
      </c>
      <c r="E70" s="127">
        <v>4</v>
      </c>
      <c r="F70" s="34">
        <v>6</v>
      </c>
      <c r="G70" s="34">
        <v>8</v>
      </c>
      <c r="H70" s="34">
        <v>10</v>
      </c>
      <c r="I70" s="5"/>
    </row>
    <row r="71" spans="1:10" x14ac:dyDescent="0.2">
      <c r="A71" s="38"/>
      <c r="B71" s="126" t="s">
        <v>99</v>
      </c>
      <c r="C71" s="56">
        <v>27</v>
      </c>
      <c r="D71" s="34">
        <v>25</v>
      </c>
      <c r="E71" s="34">
        <v>23</v>
      </c>
      <c r="F71" s="34">
        <v>21</v>
      </c>
      <c r="G71" s="34">
        <v>19</v>
      </c>
      <c r="H71" s="34">
        <v>31</v>
      </c>
      <c r="I71" s="5"/>
    </row>
    <row r="72" spans="1:10" x14ac:dyDescent="0.2">
      <c r="A72" s="38"/>
      <c r="B72" s="126" t="s">
        <v>111</v>
      </c>
      <c r="C72" s="34">
        <v>23</v>
      </c>
      <c r="D72" s="34">
        <v>21</v>
      </c>
      <c r="E72" s="34">
        <v>19</v>
      </c>
      <c r="F72" s="34">
        <v>31</v>
      </c>
      <c r="G72" s="34">
        <v>29</v>
      </c>
      <c r="H72" s="34">
        <v>27</v>
      </c>
      <c r="I72" s="5"/>
    </row>
    <row r="73" spans="1:10" x14ac:dyDescent="0.2">
      <c r="A73" s="38"/>
      <c r="B73" s="126" t="s">
        <v>61</v>
      </c>
      <c r="C73" s="34">
        <v>24</v>
      </c>
      <c r="D73" s="34">
        <v>26</v>
      </c>
      <c r="E73" s="34">
        <v>28</v>
      </c>
      <c r="F73" s="34">
        <v>30</v>
      </c>
      <c r="G73" s="34">
        <v>32</v>
      </c>
      <c r="H73" s="34">
        <v>20</v>
      </c>
      <c r="I73" s="5"/>
    </row>
    <row r="74" spans="1:10" x14ac:dyDescent="0.2">
      <c r="B74" s="36">
        <f>COUNTA(B51:B73)</f>
        <v>23</v>
      </c>
      <c r="C74" s="5"/>
      <c r="D74" s="5"/>
      <c r="E74" s="5"/>
      <c r="F74" s="5"/>
      <c r="G74" s="5"/>
      <c r="H74" s="5"/>
      <c r="I74" s="5"/>
    </row>
    <row r="75" spans="1:10" x14ac:dyDescent="0.2">
      <c r="B75" s="5"/>
      <c r="C75" s="5"/>
      <c r="D75" s="5"/>
      <c r="E75" s="5"/>
      <c r="F75" s="5"/>
      <c r="G75" s="5"/>
      <c r="H75" s="5"/>
      <c r="I75" s="5"/>
    </row>
  </sheetData>
  <sheetProtection password="DCCD" sheet="1" objects="1" scenarios="1"/>
  <sortState ref="A12:P32">
    <sortCondition ref="J11"/>
  </sortState>
  <mergeCells count="4">
    <mergeCell ref="A9:H9"/>
    <mergeCell ref="I9:P9"/>
    <mergeCell ref="B48:I48"/>
    <mergeCell ref="J48:P48"/>
  </mergeCells>
  <phoneticPr fontId="1" type="noConversion"/>
  <pageMargins left="0.75" right="0.75" top="1.56" bottom="1" header="0.26" footer="0.5"/>
  <pageSetup scale="91" orientation="portrait" r:id="rId1"/>
  <headerFooter alignWithMargins="0">
    <oddHeader xml:space="preserve">&amp;C&amp;G
&amp;R&amp;"Arial,Bold"&amp;12 01/07/2017
</oddHeader>
  </headerFooter>
  <rowBreaks count="1" manualBreakCount="1">
    <brk id="41" max="16383" man="1"/>
  </rowBreaks>
  <colBreaks count="1" manualBreakCount="1">
    <brk id="8" max="1048575" man="1"/>
  </col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3"/>
  <sheetViews>
    <sheetView zoomScaleNormal="100" workbookViewId="0">
      <selection activeCell="A2" sqref="A2"/>
    </sheetView>
  </sheetViews>
  <sheetFormatPr defaultRowHeight="12.75" x14ac:dyDescent="0.2"/>
  <cols>
    <col min="1" max="9" width="11.5703125" style="57" customWidth="1"/>
    <col min="10" max="11" width="9.140625" style="57"/>
    <col min="12" max="20" width="11.5703125" style="57" customWidth="1"/>
    <col min="21" max="16384" width="9.140625" style="57"/>
  </cols>
  <sheetData>
    <row r="1" spans="1:22" ht="18" x14ac:dyDescent="0.25">
      <c r="A1" s="221" t="s">
        <v>32</v>
      </c>
      <c r="B1" s="221"/>
      <c r="C1" s="221"/>
      <c r="D1" s="221"/>
      <c r="E1" s="221"/>
      <c r="F1" s="221"/>
      <c r="G1" s="221"/>
      <c r="H1" s="221"/>
      <c r="I1" s="221"/>
      <c r="L1" s="221" t="s">
        <v>32</v>
      </c>
      <c r="M1" s="221"/>
      <c r="N1" s="221"/>
      <c r="O1" s="221"/>
      <c r="P1" s="221"/>
      <c r="Q1" s="221"/>
      <c r="R1" s="221"/>
      <c r="S1" s="221"/>
      <c r="T1" s="221"/>
    </row>
    <row r="2" spans="1:22" ht="15" x14ac:dyDescent="0.25">
      <c r="D2" s="202" t="s">
        <v>142</v>
      </c>
      <c r="E2" s="202"/>
      <c r="F2" s="202"/>
      <c r="G2" s="222">
        <v>42742</v>
      </c>
      <c r="H2" s="222"/>
      <c r="I2" s="222"/>
      <c r="J2" s="222"/>
      <c r="K2" s="222"/>
      <c r="O2" s="202" t="s">
        <v>144</v>
      </c>
      <c r="P2" s="202"/>
      <c r="Q2" s="202"/>
      <c r="R2" s="222">
        <v>42742</v>
      </c>
      <c r="S2" s="222"/>
      <c r="T2" s="222"/>
      <c r="U2" s="222"/>
      <c r="V2" s="222"/>
    </row>
    <row r="4" spans="1:22" ht="15.75" x14ac:dyDescent="0.25">
      <c r="A4" s="101" t="s">
        <v>6</v>
      </c>
      <c r="B4" s="143" t="str">
        <f>'Boys Var Bracket'!N8</f>
        <v>Dakota</v>
      </c>
      <c r="C4" s="115"/>
      <c r="D4" s="115"/>
      <c r="E4" s="115"/>
      <c r="L4" s="101" t="s">
        <v>6</v>
      </c>
      <c r="M4" s="143" t="str">
        <f>'Girls Var Bracket'!N8</f>
        <v>Oxford</v>
      </c>
      <c r="N4" s="115"/>
      <c r="O4" s="115"/>
      <c r="P4" s="115"/>
    </row>
    <row r="6" spans="1:22" ht="14.25" x14ac:dyDescent="0.2">
      <c r="D6" s="147" t="s">
        <v>7</v>
      </c>
      <c r="E6" s="144" t="str">
        <f>'Boys Var Bracket'!P14</f>
        <v>41-42</v>
      </c>
      <c r="O6" s="147" t="s">
        <v>7</v>
      </c>
      <c r="P6" s="144" t="str">
        <f>'Girls Var Bracket'!P14</f>
        <v>59-60</v>
      </c>
    </row>
    <row r="8" spans="1:22" x14ac:dyDescent="0.2">
      <c r="B8" s="117" t="s">
        <v>11</v>
      </c>
      <c r="D8" s="117" t="s">
        <v>12</v>
      </c>
      <c r="F8" s="117" t="s">
        <v>13</v>
      </c>
      <c r="M8" s="117" t="s">
        <v>11</v>
      </c>
      <c r="O8" s="117" t="s">
        <v>12</v>
      </c>
      <c r="Q8" s="117" t="s">
        <v>13</v>
      </c>
    </row>
    <row r="9" spans="1:22" x14ac:dyDescent="0.2">
      <c r="B9" s="118"/>
      <c r="D9" s="118"/>
      <c r="F9" s="118"/>
      <c r="M9" s="118"/>
      <c r="O9" s="118"/>
      <c r="Q9" s="118"/>
    </row>
    <row r="10" spans="1:22" x14ac:dyDescent="0.2">
      <c r="B10" s="119"/>
      <c r="D10" s="119"/>
      <c r="F10" s="119"/>
      <c r="G10" s="46"/>
      <c r="M10" s="119"/>
      <c r="O10" s="119"/>
      <c r="Q10" s="119"/>
      <c r="R10" s="46"/>
    </row>
    <row r="11" spans="1:22" x14ac:dyDescent="0.2">
      <c r="B11" s="118"/>
      <c r="D11" s="118"/>
      <c r="F11" s="118"/>
      <c r="G11" s="46"/>
      <c r="M11" s="118"/>
      <c r="O11" s="118"/>
      <c r="Q11" s="118"/>
      <c r="R11" s="46"/>
    </row>
    <row r="12" spans="1:22" x14ac:dyDescent="0.2">
      <c r="B12" s="120"/>
      <c r="D12" s="120"/>
      <c r="F12" s="120"/>
      <c r="G12" s="46"/>
      <c r="M12" s="120"/>
      <c r="O12" s="120"/>
      <c r="Q12" s="120"/>
      <c r="R12" s="46"/>
    </row>
    <row r="13" spans="1:22" x14ac:dyDescent="0.2">
      <c r="A13" s="46"/>
      <c r="B13" s="118"/>
      <c r="C13" s="46"/>
      <c r="D13" s="118"/>
      <c r="E13" s="46"/>
      <c r="F13" s="118"/>
      <c r="G13" s="46"/>
      <c r="L13" s="46"/>
      <c r="M13" s="118"/>
      <c r="N13" s="46"/>
      <c r="O13" s="118"/>
      <c r="P13" s="46"/>
      <c r="Q13" s="118"/>
      <c r="R13" s="46"/>
    </row>
    <row r="14" spans="1:22" x14ac:dyDescent="0.2">
      <c r="A14" s="46"/>
      <c r="B14" s="119"/>
      <c r="C14" s="46"/>
      <c r="D14" s="119"/>
      <c r="E14" s="46"/>
      <c r="F14" s="119"/>
      <c r="G14" s="46"/>
      <c r="L14" s="46"/>
      <c r="M14" s="119"/>
      <c r="N14" s="46"/>
      <c r="O14" s="119"/>
      <c r="P14" s="46"/>
      <c r="Q14" s="119"/>
      <c r="R14" s="46"/>
    </row>
    <row r="15" spans="1:22" x14ac:dyDescent="0.2">
      <c r="A15" s="121" t="s">
        <v>30</v>
      </c>
      <c r="B15" s="118"/>
      <c r="C15" s="121" t="s">
        <v>30</v>
      </c>
      <c r="D15" s="118"/>
      <c r="E15" s="121" t="s">
        <v>30</v>
      </c>
      <c r="F15" s="118"/>
      <c r="G15" s="46"/>
      <c r="L15" s="121" t="s">
        <v>30</v>
      </c>
      <c r="M15" s="118"/>
      <c r="N15" s="121" t="s">
        <v>30</v>
      </c>
      <c r="O15" s="118"/>
      <c r="P15" s="121" t="s">
        <v>30</v>
      </c>
      <c r="Q15" s="118"/>
      <c r="R15" s="46"/>
    </row>
    <row r="16" spans="1:22" x14ac:dyDescent="0.2">
      <c r="B16" s="120"/>
      <c r="D16" s="120"/>
      <c r="F16" s="120"/>
      <c r="M16" s="120"/>
      <c r="O16" s="120"/>
      <c r="Q16" s="120"/>
    </row>
    <row r="17" spans="1:22" x14ac:dyDescent="0.2">
      <c r="A17" s="82"/>
      <c r="L17" s="82"/>
    </row>
    <row r="18" spans="1:22" x14ac:dyDescent="0.2">
      <c r="A18" s="82" t="s">
        <v>29</v>
      </c>
      <c r="B18" s="111"/>
      <c r="C18" s="111"/>
      <c r="D18" s="111"/>
      <c r="E18" s="111"/>
      <c r="L18" s="82" t="s">
        <v>29</v>
      </c>
      <c r="M18" s="111"/>
      <c r="N18" s="111"/>
      <c r="O18" s="111"/>
      <c r="P18" s="111"/>
    </row>
    <row r="19" spans="1:22" ht="13.5" thickBot="1" x14ac:dyDescent="0.25">
      <c r="A19" s="35"/>
      <c r="B19" s="35"/>
      <c r="C19" s="35"/>
      <c r="D19" s="35"/>
      <c r="E19" s="35"/>
      <c r="F19" s="122"/>
      <c r="L19" s="35"/>
      <c r="M19" s="35"/>
      <c r="N19" s="35"/>
      <c r="O19" s="35"/>
      <c r="P19" s="35"/>
      <c r="Q19" s="122"/>
    </row>
    <row r="21" spans="1:22" ht="15.75" x14ac:dyDescent="0.25">
      <c r="A21" s="101" t="s">
        <v>6</v>
      </c>
      <c r="B21" s="143" t="str">
        <f>'Boys Var Bracket'!N20</f>
        <v>Walled Lake Central</v>
      </c>
      <c r="C21" s="115"/>
      <c r="D21" s="115"/>
      <c r="E21" s="115"/>
      <c r="L21" s="101" t="s">
        <v>6</v>
      </c>
      <c r="M21" s="143" t="str">
        <f>'Girls Var Bracket'!N20</f>
        <v>Lake Orion</v>
      </c>
      <c r="N21" s="115"/>
      <c r="O21" s="115"/>
      <c r="P21" s="115"/>
    </row>
    <row r="23" spans="1:22" ht="14.25" x14ac:dyDescent="0.2">
      <c r="D23" s="147" t="s">
        <v>7</v>
      </c>
      <c r="E23" s="144" t="str">
        <f>'Boys Var Bracket'!P14</f>
        <v>41-42</v>
      </c>
      <c r="O23" s="147" t="s">
        <v>7</v>
      </c>
      <c r="P23" s="144" t="str">
        <f>'Girls Var Bracket'!P14</f>
        <v>59-60</v>
      </c>
    </row>
    <row r="25" spans="1:22" ht="15.75" x14ac:dyDescent="0.25">
      <c r="B25" s="117" t="s">
        <v>11</v>
      </c>
      <c r="D25" s="117" t="s">
        <v>12</v>
      </c>
      <c r="F25" s="117" t="s">
        <v>13</v>
      </c>
      <c r="G25" s="219" t="s">
        <v>40</v>
      </c>
      <c r="H25" s="215"/>
      <c r="I25" s="215"/>
      <c r="J25" s="215"/>
      <c r="K25" s="215"/>
      <c r="M25" s="117" t="s">
        <v>11</v>
      </c>
      <c r="O25" s="117" t="s">
        <v>12</v>
      </c>
      <c r="Q25" s="117" t="s">
        <v>13</v>
      </c>
      <c r="R25" s="219" t="s">
        <v>40</v>
      </c>
      <c r="S25" s="215"/>
      <c r="T25" s="215"/>
      <c r="U25" s="215"/>
      <c r="V25" s="215"/>
    </row>
    <row r="26" spans="1:22" ht="15" x14ac:dyDescent="0.25">
      <c r="B26" s="118"/>
      <c r="D26" s="118"/>
      <c r="F26" s="118"/>
      <c r="G26" s="220" t="s">
        <v>41</v>
      </c>
      <c r="H26" s="211"/>
      <c r="I26" s="211"/>
      <c r="J26" s="211"/>
      <c r="K26" s="211"/>
      <c r="M26" s="118"/>
      <c r="O26" s="118"/>
      <c r="Q26" s="118"/>
      <c r="R26" s="220" t="s">
        <v>41</v>
      </c>
      <c r="S26" s="211"/>
      <c r="T26" s="211"/>
      <c r="U26" s="211"/>
      <c r="V26" s="211"/>
    </row>
    <row r="27" spans="1:22" x14ac:dyDescent="0.2">
      <c r="B27" s="119"/>
      <c r="D27" s="119"/>
      <c r="F27" s="119"/>
      <c r="M27" s="119"/>
      <c r="O27" s="119"/>
      <c r="Q27" s="119"/>
    </row>
    <row r="28" spans="1:22" x14ac:dyDescent="0.2">
      <c r="B28" s="118"/>
      <c r="D28" s="118"/>
      <c r="F28" s="118"/>
      <c r="M28" s="118"/>
      <c r="O28" s="118"/>
      <c r="Q28" s="118"/>
    </row>
    <row r="29" spans="1:22" x14ac:dyDescent="0.2">
      <c r="B29" s="120"/>
      <c r="D29" s="120"/>
      <c r="F29" s="120"/>
      <c r="M29" s="120"/>
      <c r="O29" s="120"/>
      <c r="Q29" s="120"/>
    </row>
    <row r="30" spans="1:22" x14ac:dyDescent="0.2">
      <c r="A30" s="46"/>
      <c r="B30" s="118"/>
      <c r="C30" s="46"/>
      <c r="D30" s="118"/>
      <c r="E30" s="46"/>
      <c r="F30" s="118"/>
      <c r="L30" s="46"/>
      <c r="M30" s="118"/>
      <c r="N30" s="46"/>
      <c r="O30" s="118"/>
      <c r="P30" s="46"/>
      <c r="Q30" s="118"/>
    </row>
    <row r="31" spans="1:22" x14ac:dyDescent="0.2">
      <c r="A31" s="46"/>
      <c r="B31" s="119"/>
      <c r="C31" s="46"/>
      <c r="D31" s="119"/>
      <c r="E31" s="46"/>
      <c r="F31" s="119"/>
      <c r="L31" s="46"/>
      <c r="M31" s="119"/>
      <c r="N31" s="46"/>
      <c r="O31" s="119"/>
      <c r="P31" s="46"/>
      <c r="Q31" s="119"/>
    </row>
    <row r="32" spans="1:22" x14ac:dyDescent="0.2">
      <c r="A32" s="121" t="s">
        <v>30</v>
      </c>
      <c r="B32" s="118"/>
      <c r="C32" s="121" t="s">
        <v>30</v>
      </c>
      <c r="D32" s="118"/>
      <c r="E32" s="121" t="s">
        <v>30</v>
      </c>
      <c r="F32" s="118"/>
      <c r="L32" s="121" t="s">
        <v>30</v>
      </c>
      <c r="M32" s="118"/>
      <c r="N32" s="121" t="s">
        <v>30</v>
      </c>
      <c r="O32" s="118"/>
      <c r="P32" s="121" t="s">
        <v>30</v>
      </c>
      <c r="Q32" s="118"/>
    </row>
    <row r="33" spans="1:22" x14ac:dyDescent="0.2">
      <c r="B33" s="120"/>
      <c r="D33" s="120"/>
      <c r="F33" s="120"/>
      <c r="M33" s="120"/>
      <c r="O33" s="120"/>
      <c r="Q33" s="120"/>
    </row>
    <row r="34" spans="1:22" x14ac:dyDescent="0.2">
      <c r="A34" s="82"/>
      <c r="L34" s="82"/>
    </row>
    <row r="35" spans="1:22" x14ac:dyDescent="0.2">
      <c r="A35" s="82" t="s">
        <v>29</v>
      </c>
      <c r="B35" s="111"/>
      <c r="C35" s="111"/>
      <c r="D35" s="111"/>
      <c r="E35" s="111"/>
      <c r="L35" s="82" t="s">
        <v>29</v>
      </c>
      <c r="M35" s="111"/>
      <c r="N35" s="111"/>
      <c r="O35" s="111"/>
      <c r="P35" s="111"/>
    </row>
    <row r="37" spans="1:22" ht="18" x14ac:dyDescent="0.25">
      <c r="A37" s="221" t="s">
        <v>32</v>
      </c>
      <c r="B37" s="221"/>
      <c r="C37" s="221"/>
      <c r="D37" s="221"/>
      <c r="E37" s="221"/>
      <c r="F37" s="221"/>
      <c r="G37" s="221"/>
      <c r="H37" s="221"/>
      <c r="I37" s="221"/>
      <c r="L37" s="221" t="s">
        <v>32</v>
      </c>
      <c r="M37" s="221"/>
      <c r="N37" s="221"/>
      <c r="O37" s="221"/>
      <c r="P37" s="221"/>
      <c r="Q37" s="221"/>
      <c r="R37" s="221"/>
      <c r="S37" s="221"/>
      <c r="T37" s="221"/>
    </row>
    <row r="38" spans="1:22" ht="15" x14ac:dyDescent="0.25">
      <c r="D38" s="202" t="s">
        <v>142</v>
      </c>
      <c r="E38" s="202"/>
      <c r="F38" s="202"/>
      <c r="G38" s="222">
        <v>42742</v>
      </c>
      <c r="H38" s="222"/>
      <c r="I38" s="222"/>
      <c r="J38" s="222"/>
      <c r="K38" s="222"/>
      <c r="O38" s="202" t="s">
        <v>144</v>
      </c>
      <c r="P38" s="202"/>
      <c r="Q38" s="202"/>
      <c r="R38" s="222">
        <v>42742</v>
      </c>
      <c r="S38" s="222"/>
      <c r="T38" s="222"/>
      <c r="U38" s="222"/>
      <c r="V38" s="222"/>
    </row>
    <row r="40" spans="1:22" ht="15.75" x14ac:dyDescent="0.25">
      <c r="A40" s="101" t="s">
        <v>6</v>
      </c>
      <c r="B40" s="143" t="str">
        <f>'Boys Var Bracket'!N32</f>
        <v>Utica</v>
      </c>
      <c r="C40" s="115"/>
      <c r="D40" s="115"/>
      <c r="E40" s="115"/>
      <c r="L40" s="101" t="s">
        <v>6</v>
      </c>
      <c r="M40" s="143" t="str">
        <f>'Girls Var Bracket'!N32</f>
        <v>Cousino</v>
      </c>
      <c r="N40" s="115"/>
      <c r="O40" s="115"/>
      <c r="P40" s="115"/>
    </row>
    <row r="42" spans="1:22" ht="14.25" x14ac:dyDescent="0.2">
      <c r="D42" s="147" t="s">
        <v>7</v>
      </c>
      <c r="E42" s="144" t="str">
        <f>'Boys Var Bracket'!P38</f>
        <v>45-46</v>
      </c>
      <c r="O42" s="147" t="s">
        <v>7</v>
      </c>
      <c r="P42" s="144" t="str">
        <f>'Girls Var Bracket'!P38</f>
        <v>55-56</v>
      </c>
    </row>
    <row r="44" spans="1:22" x14ac:dyDescent="0.2">
      <c r="B44" s="117" t="s">
        <v>11</v>
      </c>
      <c r="D44" s="117" t="s">
        <v>12</v>
      </c>
      <c r="F44" s="117" t="s">
        <v>13</v>
      </c>
      <c r="M44" s="117" t="s">
        <v>11</v>
      </c>
      <c r="O44" s="117" t="s">
        <v>12</v>
      </c>
      <c r="Q44" s="117" t="s">
        <v>13</v>
      </c>
    </row>
    <row r="45" spans="1:22" x14ac:dyDescent="0.2">
      <c r="B45" s="118"/>
      <c r="D45" s="118"/>
      <c r="F45" s="118"/>
      <c r="M45" s="118"/>
      <c r="O45" s="118"/>
      <c r="Q45" s="118"/>
    </row>
    <row r="46" spans="1:22" x14ac:dyDescent="0.2">
      <c r="B46" s="119"/>
      <c r="D46" s="119"/>
      <c r="F46" s="119"/>
      <c r="G46" s="46"/>
      <c r="M46" s="119"/>
      <c r="O46" s="119"/>
      <c r="Q46" s="119"/>
      <c r="R46" s="46"/>
    </row>
    <row r="47" spans="1:22" x14ac:dyDescent="0.2">
      <c r="B47" s="118"/>
      <c r="D47" s="118"/>
      <c r="F47" s="118"/>
      <c r="G47" s="46"/>
      <c r="M47" s="118"/>
      <c r="O47" s="118"/>
      <c r="Q47" s="118"/>
      <c r="R47" s="46"/>
    </row>
    <row r="48" spans="1:22" x14ac:dyDescent="0.2">
      <c r="B48" s="120"/>
      <c r="D48" s="120"/>
      <c r="F48" s="120"/>
      <c r="G48" s="46"/>
      <c r="M48" s="120"/>
      <c r="O48" s="120"/>
      <c r="Q48" s="120"/>
      <c r="R48" s="46"/>
    </row>
    <row r="49" spans="1:22" x14ac:dyDescent="0.2">
      <c r="A49" s="46"/>
      <c r="B49" s="118"/>
      <c r="C49" s="46"/>
      <c r="D49" s="118"/>
      <c r="E49" s="46"/>
      <c r="F49" s="118"/>
      <c r="G49" s="46"/>
      <c r="L49" s="46"/>
      <c r="M49" s="118"/>
      <c r="N49" s="46"/>
      <c r="O49" s="118"/>
      <c r="P49" s="46"/>
      <c r="Q49" s="118"/>
      <c r="R49" s="46"/>
    </row>
    <row r="50" spans="1:22" x14ac:dyDescent="0.2">
      <c r="A50" s="46"/>
      <c r="B50" s="119"/>
      <c r="C50" s="46"/>
      <c r="D50" s="119"/>
      <c r="E50" s="46"/>
      <c r="F50" s="119"/>
      <c r="G50" s="46"/>
      <c r="L50" s="46"/>
      <c r="M50" s="119"/>
      <c r="N50" s="46"/>
      <c r="O50" s="119"/>
      <c r="P50" s="46"/>
      <c r="Q50" s="119"/>
      <c r="R50" s="46"/>
    </row>
    <row r="51" spans="1:22" x14ac:dyDescent="0.2">
      <c r="A51" s="121" t="s">
        <v>30</v>
      </c>
      <c r="B51" s="118"/>
      <c r="C51" s="121" t="s">
        <v>30</v>
      </c>
      <c r="D51" s="118"/>
      <c r="E51" s="121" t="s">
        <v>30</v>
      </c>
      <c r="F51" s="118"/>
      <c r="G51" s="46"/>
      <c r="L51" s="121" t="s">
        <v>30</v>
      </c>
      <c r="M51" s="118"/>
      <c r="N51" s="121" t="s">
        <v>30</v>
      </c>
      <c r="O51" s="118"/>
      <c r="P51" s="121" t="s">
        <v>30</v>
      </c>
      <c r="Q51" s="118"/>
      <c r="R51" s="46"/>
    </row>
    <row r="52" spans="1:22" x14ac:dyDescent="0.2">
      <c r="B52" s="120"/>
      <c r="D52" s="120"/>
      <c r="F52" s="120"/>
      <c r="M52" s="120"/>
      <c r="O52" s="120"/>
      <c r="Q52" s="120"/>
    </row>
    <row r="53" spans="1:22" x14ac:dyDescent="0.2">
      <c r="A53" s="82"/>
      <c r="L53" s="82"/>
    </row>
    <row r="54" spans="1:22" x14ac:dyDescent="0.2">
      <c r="A54" s="82" t="s">
        <v>29</v>
      </c>
      <c r="B54" s="111"/>
      <c r="C54" s="111"/>
      <c r="D54" s="111"/>
      <c r="E54" s="111"/>
      <c r="L54" s="82" t="s">
        <v>29</v>
      </c>
      <c r="M54" s="111"/>
      <c r="N54" s="111"/>
      <c r="O54" s="111"/>
      <c r="P54" s="111"/>
    </row>
    <row r="55" spans="1:22" ht="13.5" thickBot="1" x14ac:dyDescent="0.25">
      <c r="A55" s="35"/>
      <c r="B55" s="35"/>
      <c r="C55" s="35"/>
      <c r="D55" s="35"/>
      <c r="E55" s="35"/>
      <c r="F55" s="122"/>
      <c r="L55" s="35"/>
      <c r="M55" s="35"/>
      <c r="N55" s="35"/>
      <c r="O55" s="35"/>
      <c r="P55" s="35"/>
      <c r="Q55" s="122"/>
    </row>
    <row r="57" spans="1:22" ht="15.75" x14ac:dyDescent="0.25">
      <c r="A57" s="101" t="s">
        <v>6</v>
      </c>
      <c r="B57" s="143" t="str">
        <f>'Boys Var Bracket'!N44</f>
        <v>Eisenhower</v>
      </c>
      <c r="C57" s="115"/>
      <c r="D57" s="115"/>
      <c r="E57" s="115"/>
      <c r="L57" s="101" t="s">
        <v>6</v>
      </c>
      <c r="M57" s="143" t="str">
        <f>'Girls Var Bracket'!N44</f>
        <v xml:space="preserve">Stevenson </v>
      </c>
      <c r="N57" s="115"/>
      <c r="O57" s="115"/>
      <c r="P57" s="115"/>
    </row>
    <row r="59" spans="1:22" ht="14.25" x14ac:dyDescent="0.2">
      <c r="D59" s="147" t="s">
        <v>7</v>
      </c>
      <c r="E59" s="144" t="str">
        <f>'Boys Var Bracket'!P38</f>
        <v>45-46</v>
      </c>
      <c r="O59" s="147" t="s">
        <v>7</v>
      </c>
      <c r="P59" s="144" t="str">
        <f>'Girls Var Bracket'!P38</f>
        <v>55-56</v>
      </c>
    </row>
    <row r="61" spans="1:22" ht="15.75" x14ac:dyDescent="0.25">
      <c r="B61" s="117" t="s">
        <v>11</v>
      </c>
      <c r="D61" s="117" t="s">
        <v>12</v>
      </c>
      <c r="F61" s="117" t="s">
        <v>13</v>
      </c>
      <c r="G61" s="219" t="s">
        <v>40</v>
      </c>
      <c r="H61" s="215"/>
      <c r="I61" s="215"/>
      <c r="J61" s="215"/>
      <c r="K61" s="215"/>
      <c r="M61" s="117" t="s">
        <v>11</v>
      </c>
      <c r="O61" s="117" t="s">
        <v>12</v>
      </c>
      <c r="Q61" s="117" t="s">
        <v>13</v>
      </c>
      <c r="R61" s="219" t="s">
        <v>40</v>
      </c>
      <c r="S61" s="215"/>
      <c r="T61" s="215"/>
      <c r="U61" s="215"/>
      <c r="V61" s="215"/>
    </row>
    <row r="62" spans="1:22" ht="15" x14ac:dyDescent="0.25">
      <c r="B62" s="118"/>
      <c r="D62" s="118"/>
      <c r="F62" s="118"/>
      <c r="G62" s="220" t="s">
        <v>41</v>
      </c>
      <c r="H62" s="211"/>
      <c r="I62" s="211"/>
      <c r="J62" s="211"/>
      <c r="K62" s="211"/>
      <c r="M62" s="118"/>
      <c r="O62" s="118"/>
      <c r="Q62" s="118"/>
      <c r="R62" s="220" t="s">
        <v>41</v>
      </c>
      <c r="S62" s="211"/>
      <c r="T62" s="211"/>
      <c r="U62" s="211"/>
      <c r="V62" s="211"/>
    </row>
    <row r="63" spans="1:22" x14ac:dyDescent="0.2">
      <c r="B63" s="119"/>
      <c r="D63" s="119"/>
      <c r="F63" s="119"/>
      <c r="M63" s="119"/>
      <c r="O63" s="119"/>
      <c r="Q63" s="119"/>
    </row>
    <row r="64" spans="1:22" x14ac:dyDescent="0.2">
      <c r="B64" s="118"/>
      <c r="D64" s="118"/>
      <c r="F64" s="118"/>
      <c r="M64" s="118"/>
      <c r="O64" s="118"/>
      <c r="Q64" s="118"/>
    </row>
    <row r="65" spans="1:22" x14ac:dyDescent="0.2">
      <c r="B65" s="120"/>
      <c r="D65" s="120"/>
      <c r="F65" s="120"/>
      <c r="M65" s="120"/>
      <c r="O65" s="120"/>
      <c r="Q65" s="120"/>
    </row>
    <row r="66" spans="1:22" x14ac:dyDescent="0.2">
      <c r="A66" s="46"/>
      <c r="B66" s="118"/>
      <c r="C66" s="46"/>
      <c r="D66" s="118"/>
      <c r="E66" s="46"/>
      <c r="F66" s="118"/>
      <c r="L66" s="46"/>
      <c r="M66" s="118"/>
      <c r="N66" s="46"/>
      <c r="O66" s="118"/>
      <c r="P66" s="46"/>
      <c r="Q66" s="118"/>
    </row>
    <row r="67" spans="1:22" x14ac:dyDescent="0.2">
      <c r="A67" s="46"/>
      <c r="B67" s="119"/>
      <c r="C67" s="46"/>
      <c r="D67" s="119"/>
      <c r="E67" s="46"/>
      <c r="F67" s="119"/>
      <c r="L67" s="46"/>
      <c r="M67" s="119"/>
      <c r="N67" s="46"/>
      <c r="O67" s="119"/>
      <c r="P67" s="46"/>
      <c r="Q67" s="119"/>
    </row>
    <row r="68" spans="1:22" x14ac:dyDescent="0.2">
      <c r="A68" s="121" t="s">
        <v>30</v>
      </c>
      <c r="B68" s="118"/>
      <c r="C68" s="121" t="s">
        <v>30</v>
      </c>
      <c r="D68" s="118"/>
      <c r="E68" s="121" t="s">
        <v>30</v>
      </c>
      <c r="F68" s="118"/>
      <c r="L68" s="121" t="s">
        <v>30</v>
      </c>
      <c r="M68" s="118"/>
      <c r="N68" s="121" t="s">
        <v>30</v>
      </c>
      <c r="O68" s="118"/>
      <c r="P68" s="121" t="s">
        <v>30</v>
      </c>
      <c r="Q68" s="118"/>
    </row>
    <row r="69" spans="1:22" x14ac:dyDescent="0.2">
      <c r="B69" s="120"/>
      <c r="D69" s="120"/>
      <c r="F69" s="120"/>
      <c r="M69" s="120"/>
      <c r="O69" s="120"/>
      <c r="Q69" s="120"/>
    </row>
    <row r="70" spans="1:22" x14ac:dyDescent="0.2">
      <c r="A70" s="82"/>
      <c r="L70" s="82"/>
    </row>
    <row r="71" spans="1:22" x14ac:dyDescent="0.2">
      <c r="A71" s="82" t="s">
        <v>29</v>
      </c>
      <c r="B71" s="111"/>
      <c r="C71" s="111"/>
      <c r="D71" s="111"/>
      <c r="E71" s="111"/>
      <c r="L71" s="82" t="s">
        <v>29</v>
      </c>
      <c r="M71" s="111"/>
      <c r="N71" s="111"/>
      <c r="O71" s="111"/>
      <c r="P71" s="111"/>
    </row>
    <row r="73" spans="1:22" ht="18" x14ac:dyDescent="0.25">
      <c r="A73" s="221" t="s">
        <v>32</v>
      </c>
      <c r="B73" s="221"/>
      <c r="C73" s="221"/>
      <c r="D73" s="221"/>
      <c r="E73" s="221"/>
      <c r="F73" s="221"/>
      <c r="G73" s="221"/>
      <c r="H73" s="221"/>
      <c r="I73" s="221"/>
      <c r="L73" s="221" t="s">
        <v>32</v>
      </c>
      <c r="M73" s="221"/>
      <c r="N73" s="221"/>
      <c r="O73" s="221"/>
      <c r="P73" s="221"/>
      <c r="Q73" s="221"/>
      <c r="R73" s="221"/>
      <c r="S73" s="221"/>
      <c r="T73" s="221"/>
    </row>
    <row r="74" spans="1:22" ht="15" x14ac:dyDescent="0.25">
      <c r="D74" s="202" t="s">
        <v>143</v>
      </c>
      <c r="E74" s="202"/>
      <c r="F74" s="202"/>
      <c r="G74" s="222">
        <v>42742</v>
      </c>
      <c r="H74" s="222"/>
      <c r="I74" s="222"/>
      <c r="J74" s="222"/>
      <c r="K74" s="222"/>
      <c r="O74" s="223" t="s">
        <v>148</v>
      </c>
      <c r="P74" s="223"/>
      <c r="Q74" s="223"/>
      <c r="R74" s="222">
        <v>42742</v>
      </c>
      <c r="S74" s="222"/>
      <c r="T74" s="222"/>
      <c r="U74" s="222"/>
      <c r="V74" s="222"/>
    </row>
    <row r="76" spans="1:22" ht="15.75" x14ac:dyDescent="0.25">
      <c r="A76" s="101" t="s">
        <v>6</v>
      </c>
      <c r="B76" s="143" t="str">
        <f>'Boys JV Bracket'!N8</f>
        <v>Clarkston - JV</v>
      </c>
      <c r="C76" s="115"/>
      <c r="D76" s="115"/>
      <c r="E76" s="115"/>
      <c r="L76" s="101" t="s">
        <v>6</v>
      </c>
      <c r="M76" s="143" t="str">
        <f>'Girls JV Bracket'!T14</f>
        <v>Dakota - A - JV</v>
      </c>
      <c r="N76" s="115"/>
      <c r="O76" s="115"/>
      <c r="P76" s="115"/>
    </row>
    <row r="78" spans="1:22" ht="14.25" x14ac:dyDescent="0.2">
      <c r="D78" s="147" t="s">
        <v>7</v>
      </c>
      <c r="E78" s="144" t="str">
        <f>'Boys JV Bracket'!Q14</f>
        <v>19-20</v>
      </c>
      <c r="O78" s="147" t="s">
        <v>7</v>
      </c>
      <c r="P78" s="144" t="str">
        <f>'Girls JV Bracket'!V26</f>
        <v>69-70</v>
      </c>
    </row>
    <row r="80" spans="1:22" x14ac:dyDescent="0.2">
      <c r="B80" s="117" t="s">
        <v>11</v>
      </c>
      <c r="D80" s="117" t="s">
        <v>12</v>
      </c>
      <c r="F80" s="117" t="s">
        <v>13</v>
      </c>
      <c r="M80" s="117" t="s">
        <v>11</v>
      </c>
      <c r="O80" s="117" t="s">
        <v>12</v>
      </c>
      <c r="Q80" s="117" t="s">
        <v>13</v>
      </c>
    </row>
    <row r="81" spans="1:18" x14ac:dyDescent="0.2">
      <c r="B81" s="118"/>
      <c r="D81" s="118"/>
      <c r="F81" s="118"/>
      <c r="M81" s="118"/>
      <c r="O81" s="118"/>
      <c r="Q81" s="118"/>
    </row>
    <row r="82" spans="1:18" x14ac:dyDescent="0.2">
      <c r="B82" s="119"/>
      <c r="D82" s="119"/>
      <c r="F82" s="119"/>
      <c r="G82" s="46"/>
      <c r="M82" s="119"/>
      <c r="O82" s="119"/>
      <c r="Q82" s="119"/>
      <c r="R82" s="46"/>
    </row>
    <row r="83" spans="1:18" x14ac:dyDescent="0.2">
      <c r="B83" s="118"/>
      <c r="D83" s="118"/>
      <c r="F83" s="118"/>
      <c r="G83" s="46"/>
      <c r="M83" s="118"/>
      <c r="O83" s="118"/>
      <c r="Q83" s="118"/>
      <c r="R83" s="46"/>
    </row>
    <row r="84" spans="1:18" x14ac:dyDescent="0.2">
      <c r="B84" s="120"/>
      <c r="D84" s="120"/>
      <c r="F84" s="120"/>
      <c r="G84" s="46"/>
      <c r="M84" s="120"/>
      <c r="O84" s="120"/>
      <c r="Q84" s="120"/>
      <c r="R84" s="46"/>
    </row>
    <row r="85" spans="1:18" x14ac:dyDescent="0.2">
      <c r="A85" s="46"/>
      <c r="B85" s="118"/>
      <c r="C85" s="46"/>
      <c r="D85" s="118"/>
      <c r="E85" s="46"/>
      <c r="F85" s="118"/>
      <c r="G85" s="46"/>
      <c r="L85" s="46"/>
      <c r="M85" s="118"/>
      <c r="N85" s="46"/>
      <c r="O85" s="118"/>
      <c r="P85" s="46"/>
      <c r="Q85" s="118"/>
      <c r="R85" s="46"/>
    </row>
    <row r="86" spans="1:18" x14ac:dyDescent="0.2">
      <c r="A86" s="46"/>
      <c r="B86" s="119"/>
      <c r="C86" s="46"/>
      <c r="D86" s="119"/>
      <c r="E86" s="46"/>
      <c r="F86" s="119"/>
      <c r="G86" s="46"/>
      <c r="L86" s="46"/>
      <c r="M86" s="119"/>
      <c r="N86" s="46"/>
      <c r="O86" s="119"/>
      <c r="P86" s="46"/>
      <c r="Q86" s="119"/>
      <c r="R86" s="46"/>
    </row>
    <row r="87" spans="1:18" x14ac:dyDescent="0.2">
      <c r="A87" s="121" t="s">
        <v>30</v>
      </c>
      <c r="B87" s="118"/>
      <c r="C87" s="121" t="s">
        <v>30</v>
      </c>
      <c r="D87" s="118"/>
      <c r="E87" s="121" t="s">
        <v>30</v>
      </c>
      <c r="F87" s="118"/>
      <c r="G87" s="46"/>
      <c r="L87" s="121" t="s">
        <v>30</v>
      </c>
      <c r="M87" s="118"/>
      <c r="N87" s="121" t="s">
        <v>30</v>
      </c>
      <c r="O87" s="118"/>
      <c r="P87" s="121" t="s">
        <v>30</v>
      </c>
      <c r="Q87" s="118"/>
      <c r="R87" s="46"/>
    </row>
    <row r="88" spans="1:18" x14ac:dyDescent="0.2">
      <c r="B88" s="120"/>
      <c r="D88" s="120"/>
      <c r="F88" s="120"/>
      <c r="M88" s="120"/>
      <c r="O88" s="120"/>
      <c r="Q88" s="120"/>
    </row>
    <row r="89" spans="1:18" x14ac:dyDescent="0.2">
      <c r="A89" s="82"/>
      <c r="L89" s="82"/>
    </row>
    <row r="90" spans="1:18" x14ac:dyDescent="0.2">
      <c r="A90" s="82" t="s">
        <v>29</v>
      </c>
      <c r="B90" s="111"/>
      <c r="C90" s="111"/>
      <c r="D90" s="111"/>
      <c r="E90" s="111"/>
      <c r="L90" s="82" t="s">
        <v>29</v>
      </c>
      <c r="M90" s="111"/>
      <c r="N90" s="111"/>
      <c r="O90" s="111"/>
      <c r="P90" s="111"/>
    </row>
    <row r="91" spans="1:18" ht="13.5" thickBot="1" x14ac:dyDescent="0.25">
      <c r="A91" s="35"/>
      <c r="B91" s="35"/>
      <c r="C91" s="35"/>
      <c r="D91" s="35"/>
      <c r="E91" s="35"/>
      <c r="F91" s="122"/>
      <c r="L91" s="35"/>
      <c r="M91" s="35"/>
      <c r="N91" s="35"/>
      <c r="O91" s="35"/>
      <c r="P91" s="35"/>
      <c r="Q91" s="122"/>
    </row>
    <row r="93" spans="1:18" ht="15.75" x14ac:dyDescent="0.25">
      <c r="A93" s="101" t="s">
        <v>6</v>
      </c>
      <c r="B93" s="143" t="str">
        <f>'Boys JV Bracket'!N20</f>
        <v>DeLaSalle - JV</v>
      </c>
      <c r="C93" s="115"/>
      <c r="D93" s="115"/>
      <c r="E93" s="115"/>
      <c r="L93" s="101" t="s">
        <v>6</v>
      </c>
      <c r="M93" s="143" t="str">
        <f>'Girls JV Bracket'!T38</f>
        <v>Dakota - B - JV</v>
      </c>
      <c r="N93" s="115"/>
      <c r="O93" s="115"/>
      <c r="P93" s="115"/>
    </row>
    <row r="95" spans="1:18" ht="14.25" x14ac:dyDescent="0.2">
      <c r="D95" s="147" t="s">
        <v>7</v>
      </c>
      <c r="E95" s="144" t="str">
        <f>'Boys JV Bracket'!Q14</f>
        <v>19-20</v>
      </c>
      <c r="O95" s="147" t="s">
        <v>7</v>
      </c>
      <c r="P95" s="144" t="str">
        <f>'Girls JV Bracket'!V26</f>
        <v>69-70</v>
      </c>
    </row>
    <row r="97" spans="1:22" ht="15.75" x14ac:dyDescent="0.25">
      <c r="B97" s="117" t="s">
        <v>11</v>
      </c>
      <c r="D97" s="117" t="s">
        <v>12</v>
      </c>
      <c r="F97" s="117" t="s">
        <v>13</v>
      </c>
      <c r="G97" s="219" t="s">
        <v>40</v>
      </c>
      <c r="H97" s="215"/>
      <c r="I97" s="215"/>
      <c r="J97" s="215"/>
      <c r="K97" s="215"/>
      <c r="M97" s="117" t="s">
        <v>11</v>
      </c>
      <c r="O97" s="117" t="s">
        <v>12</v>
      </c>
      <c r="Q97" s="117" t="s">
        <v>13</v>
      </c>
      <c r="R97" s="219" t="s">
        <v>40</v>
      </c>
      <c r="S97" s="215"/>
      <c r="T97" s="215"/>
      <c r="U97" s="215"/>
      <c r="V97" s="215"/>
    </row>
    <row r="98" spans="1:22" ht="15" x14ac:dyDescent="0.25">
      <c r="B98" s="118"/>
      <c r="D98" s="118"/>
      <c r="F98" s="118"/>
      <c r="G98" s="220" t="s">
        <v>41</v>
      </c>
      <c r="H98" s="211"/>
      <c r="I98" s="211"/>
      <c r="J98" s="211"/>
      <c r="K98" s="211"/>
      <c r="M98" s="118"/>
      <c r="O98" s="118"/>
      <c r="Q98" s="118"/>
      <c r="R98" s="220" t="s">
        <v>41</v>
      </c>
      <c r="S98" s="211"/>
      <c r="T98" s="211"/>
      <c r="U98" s="211"/>
      <c r="V98" s="211"/>
    </row>
    <row r="99" spans="1:22" x14ac:dyDescent="0.2">
      <c r="B99" s="119"/>
      <c r="D99" s="119"/>
      <c r="F99" s="119"/>
      <c r="M99" s="119"/>
      <c r="O99" s="119"/>
      <c r="Q99" s="119"/>
    </row>
    <row r="100" spans="1:22" x14ac:dyDescent="0.2">
      <c r="B100" s="118"/>
      <c r="D100" s="118"/>
      <c r="F100" s="118"/>
      <c r="M100" s="118"/>
      <c r="O100" s="118"/>
      <c r="Q100" s="118"/>
    </row>
    <row r="101" spans="1:22" x14ac:dyDescent="0.2">
      <c r="B101" s="120"/>
      <c r="D101" s="120"/>
      <c r="F101" s="120"/>
      <c r="M101" s="120"/>
      <c r="O101" s="120"/>
      <c r="Q101" s="120"/>
    </row>
    <row r="102" spans="1:22" x14ac:dyDescent="0.2">
      <c r="A102" s="46"/>
      <c r="B102" s="118"/>
      <c r="C102" s="46"/>
      <c r="D102" s="118"/>
      <c r="E102" s="46"/>
      <c r="F102" s="118"/>
      <c r="L102" s="46"/>
      <c r="M102" s="118"/>
      <c r="N102" s="46"/>
      <c r="O102" s="118"/>
      <c r="P102" s="46"/>
      <c r="Q102" s="118"/>
    </row>
    <row r="103" spans="1:22" x14ac:dyDescent="0.2">
      <c r="A103" s="46"/>
      <c r="B103" s="119"/>
      <c r="C103" s="46"/>
      <c r="D103" s="119"/>
      <c r="E103" s="46"/>
      <c r="F103" s="119"/>
      <c r="L103" s="46"/>
      <c r="M103" s="119"/>
      <c r="N103" s="46"/>
      <c r="O103" s="119"/>
      <c r="P103" s="46"/>
      <c r="Q103" s="119"/>
    </row>
    <row r="104" spans="1:22" x14ac:dyDescent="0.2">
      <c r="A104" s="121" t="s">
        <v>30</v>
      </c>
      <c r="B104" s="118"/>
      <c r="C104" s="121" t="s">
        <v>30</v>
      </c>
      <c r="D104" s="118"/>
      <c r="E104" s="121" t="s">
        <v>30</v>
      </c>
      <c r="F104" s="118"/>
      <c r="L104" s="121" t="s">
        <v>30</v>
      </c>
      <c r="M104" s="118"/>
      <c r="N104" s="121" t="s">
        <v>30</v>
      </c>
      <c r="O104" s="118"/>
      <c r="P104" s="121" t="s">
        <v>30</v>
      </c>
      <c r="Q104" s="118"/>
    </row>
    <row r="105" spans="1:22" x14ac:dyDescent="0.2">
      <c r="B105" s="120"/>
      <c r="D105" s="120"/>
      <c r="F105" s="120"/>
      <c r="M105" s="120"/>
      <c r="O105" s="120"/>
      <c r="Q105" s="120"/>
    </row>
    <row r="106" spans="1:22" x14ac:dyDescent="0.2">
      <c r="A106" s="82"/>
      <c r="L106" s="82"/>
    </row>
    <row r="107" spans="1:22" x14ac:dyDescent="0.2">
      <c r="A107" s="82" t="s">
        <v>29</v>
      </c>
      <c r="B107" s="111"/>
      <c r="C107" s="111"/>
      <c r="D107" s="111"/>
      <c r="E107" s="111"/>
      <c r="L107" s="82" t="s">
        <v>29</v>
      </c>
      <c r="M107" s="111"/>
      <c r="N107" s="111"/>
      <c r="O107" s="111"/>
      <c r="P107" s="111"/>
    </row>
    <row r="109" spans="1:22" ht="18" x14ac:dyDescent="0.25">
      <c r="A109" s="221" t="s">
        <v>32</v>
      </c>
      <c r="B109" s="221"/>
      <c r="C109" s="221"/>
      <c r="D109" s="221"/>
      <c r="E109" s="221"/>
      <c r="F109" s="221"/>
      <c r="G109" s="221"/>
      <c r="H109" s="221"/>
      <c r="I109" s="221"/>
      <c r="L109" s="221" t="s">
        <v>32</v>
      </c>
      <c r="M109" s="221"/>
      <c r="N109" s="221"/>
      <c r="O109" s="221"/>
      <c r="P109" s="221"/>
      <c r="Q109" s="221"/>
      <c r="R109" s="221"/>
      <c r="S109" s="221"/>
      <c r="T109" s="221"/>
    </row>
    <row r="110" spans="1:22" ht="15" x14ac:dyDescent="0.25">
      <c r="D110" s="202" t="s">
        <v>143</v>
      </c>
      <c r="E110" s="202"/>
      <c r="F110" s="202"/>
      <c r="G110" s="222">
        <v>42742</v>
      </c>
      <c r="H110" s="222"/>
      <c r="I110" s="222"/>
      <c r="J110" s="222"/>
      <c r="K110" s="222"/>
      <c r="O110" s="223" t="s">
        <v>149</v>
      </c>
      <c r="P110" s="223"/>
      <c r="Q110" s="223"/>
      <c r="R110" s="222">
        <v>42742</v>
      </c>
      <c r="S110" s="222"/>
      <c r="T110" s="222"/>
      <c r="U110" s="222"/>
      <c r="V110" s="222"/>
    </row>
    <row r="112" spans="1:22" ht="15.75" x14ac:dyDescent="0.25">
      <c r="A112" s="101" t="s">
        <v>6</v>
      </c>
      <c r="B112" s="143" t="str">
        <f>'Boys JV Bracket'!N32</f>
        <v>Lakeview - JV</v>
      </c>
      <c r="C112" s="115"/>
      <c r="D112" s="115"/>
      <c r="E112" s="115"/>
      <c r="L112" s="101" t="s">
        <v>6</v>
      </c>
      <c r="M112" s="143" t="str">
        <f>'Girls JV Bracket'!T45</f>
        <v>Cousino - JV</v>
      </c>
      <c r="N112" s="115"/>
      <c r="O112" s="115"/>
      <c r="P112" s="115"/>
    </row>
    <row r="114" spans="1:18" ht="14.25" x14ac:dyDescent="0.2">
      <c r="D114" s="147" t="s">
        <v>7</v>
      </c>
      <c r="E114" s="144" t="str">
        <f>'Boys JV Bracket'!Q38</f>
        <v>9-10</v>
      </c>
      <c r="O114" s="147" t="s">
        <v>7</v>
      </c>
      <c r="P114" s="144" t="str">
        <f>'Girls JV Bracket'!V47</f>
        <v>73-74</v>
      </c>
    </row>
    <row r="116" spans="1:18" x14ac:dyDescent="0.2">
      <c r="B116" s="117" t="s">
        <v>11</v>
      </c>
      <c r="D116" s="117" t="s">
        <v>12</v>
      </c>
      <c r="F116" s="117" t="s">
        <v>13</v>
      </c>
      <c r="M116" s="117" t="s">
        <v>11</v>
      </c>
      <c r="O116" s="117" t="s">
        <v>12</v>
      </c>
      <c r="Q116" s="117" t="s">
        <v>13</v>
      </c>
    </row>
    <row r="117" spans="1:18" x14ac:dyDescent="0.2">
      <c r="B117" s="118"/>
      <c r="D117" s="118"/>
      <c r="F117" s="118"/>
      <c r="M117" s="118"/>
      <c r="O117" s="118"/>
      <c r="Q117" s="118"/>
    </row>
    <row r="118" spans="1:18" x14ac:dyDescent="0.2">
      <c r="B118" s="119"/>
      <c r="D118" s="119"/>
      <c r="F118" s="119"/>
      <c r="G118" s="46"/>
      <c r="M118" s="119"/>
      <c r="O118" s="119"/>
      <c r="Q118" s="119"/>
      <c r="R118" s="46"/>
    </row>
    <row r="119" spans="1:18" x14ac:dyDescent="0.2">
      <c r="B119" s="118"/>
      <c r="D119" s="118"/>
      <c r="F119" s="118"/>
      <c r="G119" s="46"/>
      <c r="M119" s="118"/>
      <c r="O119" s="118"/>
      <c r="Q119" s="118"/>
      <c r="R119" s="46"/>
    </row>
    <row r="120" spans="1:18" x14ac:dyDescent="0.2">
      <c r="B120" s="120"/>
      <c r="D120" s="120"/>
      <c r="F120" s="120"/>
      <c r="G120" s="46"/>
      <c r="M120" s="120"/>
      <c r="O120" s="120"/>
      <c r="Q120" s="120"/>
      <c r="R120" s="46"/>
    </row>
    <row r="121" spans="1:18" x14ac:dyDescent="0.2">
      <c r="A121" s="46"/>
      <c r="B121" s="118"/>
      <c r="C121" s="46"/>
      <c r="D121" s="118"/>
      <c r="E121" s="46"/>
      <c r="F121" s="118"/>
      <c r="G121" s="46"/>
      <c r="L121" s="46"/>
      <c r="M121" s="118"/>
      <c r="N121" s="46"/>
      <c r="O121" s="118"/>
      <c r="P121" s="46"/>
      <c r="Q121" s="118"/>
      <c r="R121" s="46"/>
    </row>
    <row r="122" spans="1:18" x14ac:dyDescent="0.2">
      <c r="A122" s="46"/>
      <c r="B122" s="119"/>
      <c r="C122" s="46"/>
      <c r="D122" s="119"/>
      <c r="E122" s="46"/>
      <c r="F122" s="119"/>
      <c r="G122" s="46"/>
      <c r="L122" s="46"/>
      <c r="M122" s="119"/>
      <c r="N122" s="46"/>
      <c r="O122" s="119"/>
      <c r="P122" s="46"/>
      <c r="Q122" s="119"/>
      <c r="R122" s="46"/>
    </row>
    <row r="123" spans="1:18" x14ac:dyDescent="0.2">
      <c r="A123" s="121" t="s">
        <v>30</v>
      </c>
      <c r="B123" s="118"/>
      <c r="C123" s="121" t="s">
        <v>30</v>
      </c>
      <c r="D123" s="118"/>
      <c r="E123" s="121" t="s">
        <v>30</v>
      </c>
      <c r="F123" s="118"/>
      <c r="G123" s="46"/>
      <c r="L123" s="121" t="s">
        <v>30</v>
      </c>
      <c r="M123" s="118"/>
      <c r="N123" s="121" t="s">
        <v>30</v>
      </c>
      <c r="O123" s="118"/>
      <c r="P123" s="121" t="s">
        <v>30</v>
      </c>
      <c r="Q123" s="118"/>
      <c r="R123" s="46"/>
    </row>
    <row r="124" spans="1:18" x14ac:dyDescent="0.2">
      <c r="B124" s="120"/>
      <c r="D124" s="120"/>
      <c r="F124" s="120"/>
      <c r="M124" s="120"/>
      <c r="O124" s="120"/>
      <c r="Q124" s="120"/>
    </row>
    <row r="125" spans="1:18" x14ac:dyDescent="0.2">
      <c r="A125" s="82"/>
      <c r="L125" s="82"/>
    </row>
    <row r="126" spans="1:18" x14ac:dyDescent="0.2">
      <c r="A126" s="82" t="s">
        <v>29</v>
      </c>
      <c r="B126" s="111"/>
      <c r="C126" s="111"/>
      <c r="D126" s="111"/>
      <c r="E126" s="111"/>
      <c r="L126" s="82" t="s">
        <v>29</v>
      </c>
      <c r="M126" s="111"/>
      <c r="N126" s="111"/>
      <c r="O126" s="111"/>
      <c r="P126" s="111"/>
    </row>
    <row r="127" spans="1:18" ht="13.5" thickBot="1" x14ac:dyDescent="0.25">
      <c r="A127" s="35"/>
      <c r="B127" s="35"/>
      <c r="C127" s="35"/>
      <c r="D127" s="35"/>
      <c r="E127" s="35"/>
      <c r="F127" s="122"/>
      <c r="L127" s="35"/>
      <c r="M127" s="35"/>
      <c r="N127" s="35"/>
      <c r="O127" s="35"/>
      <c r="P127" s="35"/>
      <c r="Q127" s="122"/>
    </row>
    <row r="129" spans="1:22" ht="15.75" x14ac:dyDescent="0.25">
      <c r="A129" s="101" t="s">
        <v>6</v>
      </c>
      <c r="B129" s="143" t="str">
        <f>'Boys JV Bracket'!N44</f>
        <v>Stevenson -  A - JV</v>
      </c>
      <c r="C129" s="115"/>
      <c r="D129" s="115"/>
      <c r="E129" s="115"/>
      <c r="L129" s="101" t="s">
        <v>6</v>
      </c>
      <c r="M129" s="143" t="str">
        <f>'Girls JV Bracket'!T49</f>
        <v>Oxford - JV</v>
      </c>
      <c r="N129" s="115"/>
      <c r="O129" s="115"/>
      <c r="P129" s="115"/>
    </row>
    <row r="131" spans="1:22" ht="14.25" x14ac:dyDescent="0.2">
      <c r="D131" s="147" t="s">
        <v>7</v>
      </c>
      <c r="E131" s="144" t="str">
        <f>'Boys JV Bracket'!Q38</f>
        <v>9-10</v>
      </c>
      <c r="O131" s="147" t="s">
        <v>7</v>
      </c>
      <c r="P131" s="144" t="str">
        <f>'Girls JV Bracket'!V47</f>
        <v>73-74</v>
      </c>
    </row>
    <row r="133" spans="1:22" ht="15.75" x14ac:dyDescent="0.25">
      <c r="B133" s="117" t="s">
        <v>11</v>
      </c>
      <c r="D133" s="117" t="s">
        <v>12</v>
      </c>
      <c r="F133" s="117" t="s">
        <v>13</v>
      </c>
      <c r="G133" s="219" t="s">
        <v>40</v>
      </c>
      <c r="H133" s="215"/>
      <c r="I133" s="215"/>
      <c r="J133" s="215"/>
      <c r="K133" s="215"/>
      <c r="M133" s="117" t="s">
        <v>11</v>
      </c>
      <c r="O133" s="117" t="s">
        <v>12</v>
      </c>
      <c r="Q133" s="117" t="s">
        <v>13</v>
      </c>
      <c r="R133" s="219" t="s">
        <v>40</v>
      </c>
      <c r="S133" s="215"/>
      <c r="T133" s="215"/>
      <c r="U133" s="215"/>
      <c r="V133" s="215"/>
    </row>
    <row r="134" spans="1:22" ht="15" x14ac:dyDescent="0.25">
      <c r="B134" s="118"/>
      <c r="D134" s="118"/>
      <c r="F134" s="118"/>
      <c r="G134" s="220" t="s">
        <v>41</v>
      </c>
      <c r="H134" s="211"/>
      <c r="I134" s="211"/>
      <c r="J134" s="211"/>
      <c r="K134" s="211"/>
      <c r="M134" s="118"/>
      <c r="O134" s="118"/>
      <c r="Q134" s="118"/>
      <c r="R134" s="220" t="s">
        <v>41</v>
      </c>
      <c r="S134" s="211"/>
      <c r="T134" s="211"/>
      <c r="U134" s="211"/>
      <c r="V134" s="211"/>
    </row>
    <row r="135" spans="1:22" x14ac:dyDescent="0.2">
      <c r="B135" s="119"/>
      <c r="D135" s="119"/>
      <c r="F135" s="119"/>
      <c r="M135" s="119"/>
      <c r="O135" s="119"/>
      <c r="Q135" s="119"/>
    </row>
    <row r="136" spans="1:22" x14ac:dyDescent="0.2">
      <c r="B136" s="118"/>
      <c r="D136" s="118"/>
      <c r="F136" s="118"/>
      <c r="M136" s="118"/>
      <c r="O136" s="118"/>
      <c r="Q136" s="118"/>
    </row>
    <row r="137" spans="1:22" x14ac:dyDescent="0.2">
      <c r="B137" s="120"/>
      <c r="D137" s="120"/>
      <c r="F137" s="120"/>
      <c r="M137" s="120"/>
      <c r="O137" s="120"/>
      <c r="Q137" s="120"/>
    </row>
    <row r="138" spans="1:22" x14ac:dyDescent="0.2">
      <c r="A138" s="46"/>
      <c r="B138" s="118"/>
      <c r="C138" s="46"/>
      <c r="D138" s="118"/>
      <c r="E138" s="46"/>
      <c r="F138" s="118"/>
      <c r="L138" s="46"/>
      <c r="M138" s="118"/>
      <c r="N138" s="46"/>
      <c r="O138" s="118"/>
      <c r="P138" s="46"/>
      <c r="Q138" s="118"/>
    </row>
    <row r="139" spans="1:22" x14ac:dyDescent="0.2">
      <c r="A139" s="46"/>
      <c r="B139" s="119"/>
      <c r="C139" s="46"/>
      <c r="D139" s="119"/>
      <c r="E139" s="46"/>
      <c r="F139" s="119"/>
      <c r="L139" s="46"/>
      <c r="M139" s="119"/>
      <c r="N139" s="46"/>
      <c r="O139" s="119"/>
      <c r="P139" s="46"/>
      <c r="Q139" s="119"/>
    </row>
    <row r="140" spans="1:22" x14ac:dyDescent="0.2">
      <c r="A140" s="121" t="s">
        <v>30</v>
      </c>
      <c r="B140" s="118"/>
      <c r="C140" s="121" t="s">
        <v>30</v>
      </c>
      <c r="D140" s="118"/>
      <c r="E140" s="121" t="s">
        <v>30</v>
      </c>
      <c r="F140" s="118"/>
      <c r="L140" s="121" t="s">
        <v>30</v>
      </c>
      <c r="M140" s="118"/>
      <c r="N140" s="121" t="s">
        <v>30</v>
      </c>
      <c r="O140" s="118"/>
      <c r="P140" s="121" t="s">
        <v>30</v>
      </c>
      <c r="Q140" s="118"/>
    </row>
    <row r="141" spans="1:22" x14ac:dyDescent="0.2">
      <c r="B141" s="120"/>
      <c r="D141" s="120"/>
      <c r="F141" s="120"/>
      <c r="M141" s="120"/>
      <c r="O141" s="120"/>
      <c r="Q141" s="120"/>
    </row>
    <row r="142" spans="1:22" x14ac:dyDescent="0.2">
      <c r="A142" s="82"/>
      <c r="L142" s="82"/>
    </row>
    <row r="143" spans="1:22" x14ac:dyDescent="0.2">
      <c r="A143" s="82" t="s">
        <v>29</v>
      </c>
      <c r="B143" s="111"/>
      <c r="C143" s="111"/>
      <c r="D143" s="111"/>
      <c r="E143" s="111"/>
      <c r="L143" s="82" t="s">
        <v>29</v>
      </c>
      <c r="M143" s="111"/>
      <c r="N143" s="111"/>
      <c r="O143" s="111"/>
      <c r="P143" s="111"/>
    </row>
  </sheetData>
  <sheetProtection password="DCCD" sheet="1" objects="1" scenarios="1"/>
  <mergeCells count="40">
    <mergeCell ref="A1:I1"/>
    <mergeCell ref="L1:T1"/>
    <mergeCell ref="D2:F2"/>
    <mergeCell ref="G2:K2"/>
    <mergeCell ref="O2:Q2"/>
    <mergeCell ref="R2:V2"/>
    <mergeCell ref="G25:K25"/>
    <mergeCell ref="R25:V25"/>
    <mergeCell ref="G26:K26"/>
    <mergeCell ref="R26:V26"/>
    <mergeCell ref="A37:I37"/>
    <mergeCell ref="L37:T37"/>
    <mergeCell ref="D38:F38"/>
    <mergeCell ref="G38:K38"/>
    <mergeCell ref="O38:Q38"/>
    <mergeCell ref="R38:V38"/>
    <mergeCell ref="G61:K61"/>
    <mergeCell ref="R61:V61"/>
    <mergeCell ref="G62:K62"/>
    <mergeCell ref="R62:V62"/>
    <mergeCell ref="A73:I73"/>
    <mergeCell ref="L73:T73"/>
    <mergeCell ref="D74:F74"/>
    <mergeCell ref="G74:K74"/>
    <mergeCell ref="O74:Q74"/>
    <mergeCell ref="R74:V74"/>
    <mergeCell ref="G97:K97"/>
    <mergeCell ref="R97:V97"/>
    <mergeCell ref="G98:K98"/>
    <mergeCell ref="R98:V98"/>
    <mergeCell ref="A109:I109"/>
    <mergeCell ref="L109:T109"/>
    <mergeCell ref="G134:K134"/>
    <mergeCell ref="R134:V134"/>
    <mergeCell ref="D110:F110"/>
    <mergeCell ref="G110:K110"/>
    <mergeCell ref="O110:Q110"/>
    <mergeCell ref="R110:V110"/>
    <mergeCell ref="G133:K133"/>
    <mergeCell ref="R133:V133"/>
  </mergeCells>
  <pageMargins left="0.75" right="0.75" top="1" bottom="1" header="0.5" footer="0.5"/>
  <pageSetup scale="99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3"/>
  <sheetViews>
    <sheetView topLeftCell="B1" zoomScaleNormal="100" workbookViewId="0">
      <selection activeCell="B2" sqref="B2"/>
    </sheetView>
  </sheetViews>
  <sheetFormatPr defaultRowHeight="12.75" x14ac:dyDescent="0.2"/>
  <cols>
    <col min="1" max="9" width="11.5703125" style="57" customWidth="1"/>
    <col min="10" max="11" width="9.140625" style="57"/>
    <col min="12" max="20" width="11.5703125" style="57" customWidth="1"/>
    <col min="21" max="16384" width="9.140625" style="57"/>
  </cols>
  <sheetData>
    <row r="1" spans="1:22" ht="18" x14ac:dyDescent="0.25">
      <c r="A1" s="221" t="s">
        <v>32</v>
      </c>
      <c r="B1" s="221"/>
      <c r="C1" s="221"/>
      <c r="D1" s="221"/>
      <c r="E1" s="221"/>
      <c r="F1" s="221"/>
      <c r="G1" s="221"/>
      <c r="H1" s="221"/>
      <c r="I1" s="221"/>
      <c r="L1" s="221" t="s">
        <v>32</v>
      </c>
      <c r="M1" s="221"/>
      <c r="N1" s="221"/>
      <c r="O1" s="221"/>
      <c r="P1" s="221"/>
      <c r="Q1" s="221"/>
      <c r="R1" s="221"/>
      <c r="S1" s="221"/>
      <c r="T1" s="221"/>
    </row>
    <row r="2" spans="1:22" ht="15" x14ac:dyDescent="0.25">
      <c r="D2" s="223" t="s">
        <v>151</v>
      </c>
      <c r="E2" s="223"/>
      <c r="F2" s="223"/>
      <c r="G2" s="222">
        <v>42742</v>
      </c>
      <c r="H2" s="222"/>
      <c r="I2" s="222"/>
      <c r="J2" s="222"/>
      <c r="K2" s="222"/>
      <c r="O2" s="224" t="s">
        <v>155</v>
      </c>
      <c r="P2" s="224"/>
      <c r="Q2" s="224"/>
      <c r="R2" s="222">
        <v>42742</v>
      </c>
      <c r="S2" s="222"/>
      <c r="T2" s="222"/>
      <c r="U2" s="222"/>
      <c r="V2" s="222"/>
    </row>
    <row r="4" spans="1:22" ht="15.75" x14ac:dyDescent="0.25">
      <c r="A4" s="101" t="s">
        <v>6</v>
      </c>
      <c r="B4" s="143" t="str">
        <f>'Boys Var Bracket'!T14</f>
        <v>Dakota</v>
      </c>
      <c r="C4" s="115"/>
      <c r="D4" s="115"/>
      <c r="E4" s="115"/>
      <c r="L4" s="101" t="s">
        <v>6</v>
      </c>
      <c r="M4" s="143" t="str">
        <f>'Girls Var Bracket'!T14</f>
        <v>Lake Orion</v>
      </c>
      <c r="N4" s="115"/>
      <c r="O4" s="115"/>
      <c r="P4" s="115"/>
    </row>
    <row r="6" spans="1:22" ht="14.25" x14ac:dyDescent="0.2">
      <c r="D6" s="147" t="s">
        <v>7</v>
      </c>
      <c r="E6" s="144" t="str">
        <f>'Boys Var Bracket'!U25</f>
        <v>43-44</v>
      </c>
      <c r="O6" s="147" t="s">
        <v>7</v>
      </c>
      <c r="P6" s="144" t="str">
        <f>'Girls Var Bracket'!U24</f>
        <v>65-66</v>
      </c>
    </row>
    <row r="8" spans="1:22" x14ac:dyDescent="0.2">
      <c r="B8" s="117" t="s">
        <v>11</v>
      </c>
      <c r="D8" s="117" t="s">
        <v>12</v>
      </c>
      <c r="F8" s="117" t="s">
        <v>13</v>
      </c>
      <c r="M8" s="117" t="s">
        <v>11</v>
      </c>
      <c r="O8" s="117" t="s">
        <v>12</v>
      </c>
      <c r="Q8" s="117" t="s">
        <v>13</v>
      </c>
    </row>
    <row r="9" spans="1:22" x14ac:dyDescent="0.2">
      <c r="B9" s="118"/>
      <c r="D9" s="118"/>
      <c r="F9" s="118"/>
      <c r="M9" s="118"/>
      <c r="O9" s="118"/>
      <c r="Q9" s="118"/>
    </row>
    <row r="10" spans="1:22" x14ac:dyDescent="0.2">
      <c r="B10" s="119"/>
      <c r="D10" s="119"/>
      <c r="F10" s="119"/>
      <c r="G10" s="46"/>
      <c r="M10" s="119"/>
      <c r="O10" s="119"/>
      <c r="Q10" s="119"/>
      <c r="R10" s="46"/>
    </row>
    <row r="11" spans="1:22" x14ac:dyDescent="0.2">
      <c r="B11" s="118"/>
      <c r="D11" s="118"/>
      <c r="F11" s="118"/>
      <c r="G11" s="46"/>
      <c r="M11" s="118"/>
      <c r="O11" s="118"/>
      <c r="Q11" s="118"/>
      <c r="R11" s="46"/>
    </row>
    <row r="12" spans="1:22" x14ac:dyDescent="0.2">
      <c r="B12" s="120"/>
      <c r="D12" s="120"/>
      <c r="F12" s="120"/>
      <c r="G12" s="46"/>
      <c r="M12" s="120"/>
      <c r="O12" s="120"/>
      <c r="Q12" s="120"/>
      <c r="R12" s="46"/>
    </row>
    <row r="13" spans="1:22" x14ac:dyDescent="0.2">
      <c r="A13" s="46"/>
      <c r="B13" s="118"/>
      <c r="C13" s="46"/>
      <c r="D13" s="118"/>
      <c r="E13" s="46"/>
      <c r="F13" s="118"/>
      <c r="G13" s="46"/>
      <c r="L13" s="46"/>
      <c r="M13" s="118"/>
      <c r="N13" s="46"/>
      <c r="O13" s="118"/>
      <c r="P13" s="46"/>
      <c r="Q13" s="118"/>
      <c r="R13" s="46"/>
    </row>
    <row r="14" spans="1:22" x14ac:dyDescent="0.2">
      <c r="A14" s="46"/>
      <c r="B14" s="119"/>
      <c r="C14" s="46"/>
      <c r="D14" s="119"/>
      <c r="E14" s="46"/>
      <c r="F14" s="119"/>
      <c r="G14" s="46"/>
      <c r="L14" s="46"/>
      <c r="M14" s="119"/>
      <c r="N14" s="46"/>
      <c r="O14" s="119"/>
      <c r="P14" s="46"/>
      <c r="Q14" s="119"/>
      <c r="R14" s="46"/>
    </row>
    <row r="15" spans="1:22" x14ac:dyDescent="0.2">
      <c r="A15" s="121" t="s">
        <v>30</v>
      </c>
      <c r="B15" s="118"/>
      <c r="C15" s="121" t="s">
        <v>30</v>
      </c>
      <c r="D15" s="118"/>
      <c r="E15" s="121" t="s">
        <v>30</v>
      </c>
      <c r="F15" s="118"/>
      <c r="G15" s="46"/>
      <c r="L15" s="121" t="s">
        <v>30</v>
      </c>
      <c r="M15" s="118"/>
      <c r="N15" s="121" t="s">
        <v>30</v>
      </c>
      <c r="O15" s="118"/>
      <c r="P15" s="121" t="s">
        <v>30</v>
      </c>
      <c r="Q15" s="118"/>
      <c r="R15" s="46"/>
    </row>
    <row r="16" spans="1:22" x14ac:dyDescent="0.2">
      <c r="B16" s="120"/>
      <c r="D16" s="120"/>
      <c r="F16" s="120"/>
      <c r="M16" s="120"/>
      <c r="O16" s="120"/>
      <c r="Q16" s="120"/>
    </row>
    <row r="17" spans="1:22" x14ac:dyDescent="0.2">
      <c r="A17" s="82"/>
      <c r="L17" s="82"/>
    </row>
    <row r="18" spans="1:22" x14ac:dyDescent="0.2">
      <c r="A18" s="82" t="s">
        <v>29</v>
      </c>
      <c r="B18" s="111"/>
      <c r="C18" s="111"/>
      <c r="D18" s="111"/>
      <c r="E18" s="111"/>
      <c r="L18" s="82" t="s">
        <v>29</v>
      </c>
      <c r="M18" s="111"/>
      <c r="N18" s="111"/>
      <c r="O18" s="111"/>
      <c r="P18" s="111"/>
    </row>
    <row r="19" spans="1:22" ht="13.5" thickBot="1" x14ac:dyDescent="0.25">
      <c r="A19" s="35"/>
      <c r="B19" s="35"/>
      <c r="C19" s="35"/>
      <c r="D19" s="35"/>
      <c r="E19" s="35"/>
      <c r="F19" s="122"/>
      <c r="L19" s="35"/>
      <c r="M19" s="35"/>
      <c r="N19" s="35"/>
      <c r="O19" s="35"/>
      <c r="P19" s="35"/>
      <c r="Q19" s="122"/>
    </row>
    <row r="21" spans="1:22" ht="15.75" x14ac:dyDescent="0.25">
      <c r="A21" s="101" t="s">
        <v>6</v>
      </c>
      <c r="B21" s="143" t="str">
        <f>'Boys Var Bracket'!T38</f>
        <v>Eisenhower</v>
      </c>
      <c r="C21" s="115"/>
      <c r="D21" s="115"/>
      <c r="E21" s="115"/>
      <c r="L21" s="101" t="s">
        <v>6</v>
      </c>
      <c r="M21" s="143" t="str">
        <f>'Girls Var Bracket'!T38</f>
        <v xml:space="preserve">Stevenson </v>
      </c>
      <c r="N21" s="115"/>
      <c r="O21" s="115"/>
      <c r="P21" s="115"/>
    </row>
    <row r="23" spans="1:22" ht="14.25" x14ac:dyDescent="0.2">
      <c r="D23" s="147" t="s">
        <v>7</v>
      </c>
      <c r="E23" s="144" t="str">
        <f>'Boys Var Bracket'!U25</f>
        <v>43-44</v>
      </c>
      <c r="O23" s="147" t="s">
        <v>7</v>
      </c>
      <c r="P23" s="144" t="str">
        <f>'Girls Var Bracket'!U24</f>
        <v>65-66</v>
      </c>
    </row>
    <row r="25" spans="1:22" ht="15.75" x14ac:dyDescent="0.25">
      <c r="B25" s="117" t="s">
        <v>11</v>
      </c>
      <c r="D25" s="117" t="s">
        <v>12</v>
      </c>
      <c r="F25" s="117" t="s">
        <v>13</v>
      </c>
      <c r="G25" s="219" t="s">
        <v>40</v>
      </c>
      <c r="H25" s="215"/>
      <c r="I25" s="215"/>
      <c r="J25" s="215"/>
      <c r="K25" s="215"/>
      <c r="M25" s="117" t="s">
        <v>11</v>
      </c>
      <c r="O25" s="117" t="s">
        <v>12</v>
      </c>
      <c r="Q25" s="117" t="s">
        <v>13</v>
      </c>
      <c r="R25" s="219" t="s">
        <v>40</v>
      </c>
      <c r="S25" s="215"/>
      <c r="T25" s="215"/>
      <c r="U25" s="215"/>
      <c r="V25" s="215"/>
    </row>
    <row r="26" spans="1:22" ht="15" x14ac:dyDescent="0.25">
      <c r="B26" s="118"/>
      <c r="D26" s="118"/>
      <c r="F26" s="118"/>
      <c r="G26" s="220" t="s">
        <v>41</v>
      </c>
      <c r="H26" s="211"/>
      <c r="I26" s="211"/>
      <c r="J26" s="211"/>
      <c r="K26" s="211"/>
      <c r="M26" s="118"/>
      <c r="O26" s="118"/>
      <c r="Q26" s="118"/>
      <c r="R26" s="220" t="s">
        <v>41</v>
      </c>
      <c r="S26" s="211"/>
      <c r="T26" s="211"/>
      <c r="U26" s="211"/>
      <c r="V26" s="211"/>
    </row>
    <row r="27" spans="1:22" x14ac:dyDescent="0.2">
      <c r="B27" s="119"/>
      <c r="D27" s="119"/>
      <c r="F27" s="119"/>
      <c r="M27" s="119"/>
      <c r="O27" s="119"/>
      <c r="Q27" s="119"/>
    </row>
    <row r="28" spans="1:22" x14ac:dyDescent="0.2">
      <c r="B28" s="118"/>
      <c r="D28" s="118"/>
      <c r="F28" s="118"/>
      <c r="M28" s="118"/>
      <c r="O28" s="118"/>
      <c r="Q28" s="118"/>
    </row>
    <row r="29" spans="1:22" x14ac:dyDescent="0.2">
      <c r="B29" s="120"/>
      <c r="D29" s="120"/>
      <c r="F29" s="120"/>
      <c r="M29" s="120"/>
      <c r="O29" s="120"/>
      <c r="Q29" s="120"/>
    </row>
    <row r="30" spans="1:22" x14ac:dyDescent="0.2">
      <c r="A30" s="46"/>
      <c r="B30" s="118"/>
      <c r="C30" s="46"/>
      <c r="D30" s="118"/>
      <c r="E30" s="46"/>
      <c r="F30" s="118"/>
      <c r="L30" s="46"/>
      <c r="M30" s="118"/>
      <c r="N30" s="46"/>
      <c r="O30" s="118"/>
      <c r="P30" s="46"/>
      <c r="Q30" s="118"/>
    </row>
    <row r="31" spans="1:22" x14ac:dyDescent="0.2">
      <c r="A31" s="46"/>
      <c r="B31" s="119"/>
      <c r="C31" s="46"/>
      <c r="D31" s="119"/>
      <c r="E31" s="46"/>
      <c r="F31" s="119"/>
      <c r="L31" s="46"/>
      <c r="M31" s="119"/>
      <c r="N31" s="46"/>
      <c r="O31" s="119"/>
      <c r="P31" s="46"/>
      <c r="Q31" s="119"/>
    </row>
    <row r="32" spans="1:22" x14ac:dyDescent="0.2">
      <c r="A32" s="121" t="s">
        <v>30</v>
      </c>
      <c r="B32" s="118"/>
      <c r="C32" s="121" t="s">
        <v>30</v>
      </c>
      <c r="D32" s="118"/>
      <c r="E32" s="121" t="s">
        <v>30</v>
      </c>
      <c r="F32" s="118"/>
      <c r="L32" s="121" t="s">
        <v>30</v>
      </c>
      <c r="M32" s="118"/>
      <c r="N32" s="121" t="s">
        <v>30</v>
      </c>
      <c r="O32" s="118"/>
      <c r="P32" s="121" t="s">
        <v>30</v>
      </c>
      <c r="Q32" s="118"/>
    </row>
    <row r="33" spans="1:22" x14ac:dyDescent="0.2">
      <c r="B33" s="120"/>
      <c r="D33" s="120"/>
      <c r="F33" s="120"/>
      <c r="M33" s="120"/>
      <c r="O33" s="120"/>
      <c r="Q33" s="120"/>
    </row>
    <row r="34" spans="1:22" x14ac:dyDescent="0.2">
      <c r="A34" s="82"/>
      <c r="L34" s="82"/>
    </row>
    <row r="35" spans="1:22" x14ac:dyDescent="0.2">
      <c r="A35" s="82" t="s">
        <v>29</v>
      </c>
      <c r="B35" s="111"/>
      <c r="C35" s="111"/>
      <c r="D35" s="111"/>
      <c r="E35" s="111"/>
      <c r="L35" s="82" t="s">
        <v>29</v>
      </c>
      <c r="M35" s="111"/>
      <c r="N35" s="111"/>
      <c r="O35" s="111"/>
      <c r="P35" s="111"/>
    </row>
    <row r="37" spans="1:22" ht="18" x14ac:dyDescent="0.25">
      <c r="A37" s="221" t="s">
        <v>32</v>
      </c>
      <c r="B37" s="221"/>
      <c r="C37" s="221"/>
      <c r="D37" s="221"/>
      <c r="E37" s="221"/>
      <c r="F37" s="221"/>
      <c r="G37" s="221"/>
      <c r="H37" s="221"/>
      <c r="I37" s="221"/>
      <c r="L37" s="221" t="s">
        <v>32</v>
      </c>
      <c r="M37" s="221"/>
      <c r="N37" s="221"/>
      <c r="O37" s="221"/>
      <c r="P37" s="221"/>
      <c r="Q37" s="221"/>
      <c r="R37" s="221"/>
      <c r="S37" s="221"/>
      <c r="T37" s="221"/>
    </row>
    <row r="38" spans="1:22" ht="15" x14ac:dyDescent="0.25">
      <c r="D38" s="223" t="s">
        <v>152</v>
      </c>
      <c r="E38" s="223"/>
      <c r="F38" s="223"/>
      <c r="G38" s="222">
        <v>42742</v>
      </c>
      <c r="H38" s="222"/>
      <c r="I38" s="222"/>
      <c r="J38" s="222"/>
      <c r="K38" s="222"/>
      <c r="O38" s="223" t="s">
        <v>156</v>
      </c>
      <c r="P38" s="223"/>
      <c r="Q38" s="223"/>
      <c r="R38" s="222">
        <v>42742</v>
      </c>
      <c r="S38" s="222"/>
      <c r="T38" s="222"/>
      <c r="U38" s="222"/>
      <c r="V38" s="222"/>
    </row>
    <row r="40" spans="1:22" ht="15.75" x14ac:dyDescent="0.25">
      <c r="A40" s="101" t="s">
        <v>6</v>
      </c>
      <c r="B40" s="143" t="str">
        <f>'Boys Var Bracket'!T45</f>
        <v>Walled Lake Central</v>
      </c>
      <c r="C40" s="115"/>
      <c r="D40" s="115"/>
      <c r="E40" s="115"/>
      <c r="L40" s="101" t="s">
        <v>6</v>
      </c>
      <c r="M40" s="143" t="str">
        <f>'Girls Var Bracket'!T45</f>
        <v>Oxford</v>
      </c>
      <c r="N40" s="115"/>
      <c r="O40" s="115"/>
      <c r="P40" s="115"/>
    </row>
    <row r="42" spans="1:22" ht="14.25" x14ac:dyDescent="0.2">
      <c r="D42" s="147" t="s">
        <v>7</v>
      </c>
      <c r="E42" s="144" t="str">
        <f>'Boys Var Bracket'!V47</f>
        <v>39-40</v>
      </c>
      <c r="O42" s="147" t="s">
        <v>7</v>
      </c>
      <c r="P42" s="144" t="str">
        <f>'Girls Var Bracket'!V48</f>
        <v>61-62</v>
      </c>
    </row>
    <row r="44" spans="1:22" x14ac:dyDescent="0.2">
      <c r="B44" s="117" t="s">
        <v>11</v>
      </c>
      <c r="D44" s="117" t="s">
        <v>12</v>
      </c>
      <c r="F44" s="117" t="s">
        <v>13</v>
      </c>
      <c r="M44" s="117" t="s">
        <v>11</v>
      </c>
      <c r="O44" s="117" t="s">
        <v>12</v>
      </c>
      <c r="Q44" s="117" t="s">
        <v>13</v>
      </c>
    </row>
    <row r="45" spans="1:22" x14ac:dyDescent="0.2">
      <c r="B45" s="118"/>
      <c r="D45" s="118"/>
      <c r="F45" s="118"/>
      <c r="M45" s="118"/>
      <c r="O45" s="118"/>
      <c r="Q45" s="118"/>
    </row>
    <row r="46" spans="1:22" x14ac:dyDescent="0.2">
      <c r="B46" s="119"/>
      <c r="D46" s="119"/>
      <c r="F46" s="119"/>
      <c r="G46" s="46"/>
      <c r="M46" s="119"/>
      <c r="O46" s="119"/>
      <c r="Q46" s="119"/>
      <c r="R46" s="46"/>
    </row>
    <row r="47" spans="1:22" x14ac:dyDescent="0.2">
      <c r="B47" s="118"/>
      <c r="D47" s="118"/>
      <c r="F47" s="118"/>
      <c r="G47" s="46"/>
      <c r="M47" s="118"/>
      <c r="O47" s="118"/>
      <c r="Q47" s="118"/>
      <c r="R47" s="46"/>
    </row>
    <row r="48" spans="1:22" x14ac:dyDescent="0.2">
      <c r="B48" s="120"/>
      <c r="D48" s="120"/>
      <c r="F48" s="120"/>
      <c r="G48" s="46"/>
      <c r="M48" s="120"/>
      <c r="O48" s="120"/>
      <c r="Q48" s="120"/>
      <c r="R48" s="46"/>
    </row>
    <row r="49" spans="1:22" x14ac:dyDescent="0.2">
      <c r="A49" s="46"/>
      <c r="B49" s="118"/>
      <c r="C49" s="46"/>
      <c r="D49" s="118"/>
      <c r="E49" s="46"/>
      <c r="F49" s="118"/>
      <c r="G49" s="46"/>
      <c r="L49" s="46"/>
      <c r="M49" s="118"/>
      <c r="N49" s="46"/>
      <c r="O49" s="118"/>
      <c r="P49" s="46"/>
      <c r="Q49" s="118"/>
      <c r="R49" s="46"/>
    </row>
    <row r="50" spans="1:22" x14ac:dyDescent="0.2">
      <c r="A50" s="46"/>
      <c r="B50" s="119"/>
      <c r="C50" s="46"/>
      <c r="D50" s="119"/>
      <c r="E50" s="46"/>
      <c r="F50" s="119"/>
      <c r="G50" s="46"/>
      <c r="L50" s="46"/>
      <c r="M50" s="119"/>
      <c r="N50" s="46"/>
      <c r="O50" s="119"/>
      <c r="P50" s="46"/>
      <c r="Q50" s="119"/>
      <c r="R50" s="46"/>
    </row>
    <row r="51" spans="1:22" x14ac:dyDescent="0.2">
      <c r="A51" s="121" t="s">
        <v>30</v>
      </c>
      <c r="B51" s="118"/>
      <c r="C51" s="121" t="s">
        <v>30</v>
      </c>
      <c r="D51" s="118"/>
      <c r="E51" s="121" t="s">
        <v>30</v>
      </c>
      <c r="F51" s="118"/>
      <c r="G51" s="46"/>
      <c r="L51" s="121" t="s">
        <v>30</v>
      </c>
      <c r="M51" s="118"/>
      <c r="N51" s="121" t="s">
        <v>30</v>
      </c>
      <c r="O51" s="118"/>
      <c r="P51" s="121" t="s">
        <v>30</v>
      </c>
      <c r="Q51" s="118"/>
      <c r="R51" s="46"/>
    </row>
    <row r="52" spans="1:22" x14ac:dyDescent="0.2">
      <c r="B52" s="120"/>
      <c r="D52" s="120"/>
      <c r="F52" s="120"/>
      <c r="M52" s="120"/>
      <c r="O52" s="120"/>
      <c r="Q52" s="120"/>
    </row>
    <row r="53" spans="1:22" x14ac:dyDescent="0.2">
      <c r="A53" s="82"/>
      <c r="L53" s="82"/>
    </row>
    <row r="54" spans="1:22" x14ac:dyDescent="0.2">
      <c r="A54" s="82" t="s">
        <v>29</v>
      </c>
      <c r="B54" s="111"/>
      <c r="C54" s="111"/>
      <c r="D54" s="111"/>
      <c r="E54" s="111"/>
      <c r="L54" s="82" t="s">
        <v>29</v>
      </c>
      <c r="M54" s="111"/>
      <c r="N54" s="111"/>
      <c r="O54" s="111"/>
      <c r="P54" s="111"/>
    </row>
    <row r="55" spans="1:22" ht="13.5" thickBot="1" x14ac:dyDescent="0.25">
      <c r="A55" s="35"/>
      <c r="B55" s="35"/>
      <c r="C55" s="35"/>
      <c r="D55" s="35"/>
      <c r="E55" s="35"/>
      <c r="F55" s="122"/>
      <c r="L55" s="35"/>
      <c r="M55" s="35"/>
      <c r="N55" s="35"/>
      <c r="O55" s="35"/>
      <c r="P55" s="35"/>
      <c r="Q55" s="122"/>
    </row>
    <row r="57" spans="1:22" ht="15.75" x14ac:dyDescent="0.25">
      <c r="A57" s="101" t="s">
        <v>6</v>
      </c>
      <c r="B57" s="143" t="str">
        <f>'Boys Var Bracket'!T49</f>
        <v>Utica</v>
      </c>
      <c r="C57" s="115"/>
      <c r="D57" s="115"/>
      <c r="E57" s="115"/>
      <c r="L57" s="101" t="s">
        <v>6</v>
      </c>
      <c r="M57" s="143" t="str">
        <f>'Girls Var Bracket'!T49</f>
        <v>Cousino</v>
      </c>
      <c r="N57" s="115"/>
      <c r="O57" s="115"/>
      <c r="P57" s="115"/>
    </row>
    <row r="59" spans="1:22" ht="14.25" x14ac:dyDescent="0.2">
      <c r="D59" s="147" t="s">
        <v>7</v>
      </c>
      <c r="E59" s="144" t="str">
        <f>'Boys Var Bracket'!V47</f>
        <v>39-40</v>
      </c>
      <c r="O59" s="147" t="s">
        <v>7</v>
      </c>
      <c r="P59" s="144" t="str">
        <f>'Girls Var Bracket'!V48</f>
        <v>61-62</v>
      </c>
    </row>
    <row r="61" spans="1:22" ht="15.75" x14ac:dyDescent="0.25">
      <c r="B61" s="117" t="s">
        <v>11</v>
      </c>
      <c r="D61" s="117" t="s">
        <v>12</v>
      </c>
      <c r="F61" s="117" t="s">
        <v>13</v>
      </c>
      <c r="G61" s="219" t="s">
        <v>40</v>
      </c>
      <c r="H61" s="215"/>
      <c r="I61" s="215"/>
      <c r="J61" s="215"/>
      <c r="K61" s="215"/>
      <c r="M61" s="117" t="s">
        <v>11</v>
      </c>
      <c r="O61" s="117" t="s">
        <v>12</v>
      </c>
      <c r="Q61" s="117" t="s">
        <v>13</v>
      </c>
      <c r="R61" s="219" t="s">
        <v>40</v>
      </c>
      <c r="S61" s="215"/>
      <c r="T61" s="215"/>
      <c r="U61" s="215"/>
      <c r="V61" s="215"/>
    </row>
    <row r="62" spans="1:22" ht="15" x14ac:dyDescent="0.25">
      <c r="B62" s="118"/>
      <c r="D62" s="118"/>
      <c r="F62" s="118"/>
      <c r="G62" s="220" t="s">
        <v>41</v>
      </c>
      <c r="H62" s="211"/>
      <c r="I62" s="211"/>
      <c r="J62" s="211"/>
      <c r="K62" s="211"/>
      <c r="M62" s="118"/>
      <c r="O62" s="118"/>
      <c r="Q62" s="118"/>
      <c r="R62" s="220" t="s">
        <v>41</v>
      </c>
      <c r="S62" s="211"/>
      <c r="T62" s="211"/>
      <c r="U62" s="211"/>
      <c r="V62" s="211"/>
    </row>
    <row r="63" spans="1:22" x14ac:dyDescent="0.2">
      <c r="B63" s="119"/>
      <c r="D63" s="119"/>
      <c r="F63" s="119"/>
      <c r="M63" s="119"/>
      <c r="O63" s="119"/>
      <c r="Q63" s="119"/>
    </row>
    <row r="64" spans="1:22" x14ac:dyDescent="0.2">
      <c r="B64" s="118"/>
      <c r="D64" s="118"/>
      <c r="F64" s="118"/>
      <c r="M64" s="118"/>
      <c r="O64" s="118"/>
      <c r="Q64" s="118"/>
    </row>
    <row r="65" spans="1:22" x14ac:dyDescent="0.2">
      <c r="B65" s="120"/>
      <c r="D65" s="120"/>
      <c r="F65" s="120"/>
      <c r="M65" s="120"/>
      <c r="O65" s="120"/>
      <c r="Q65" s="120"/>
    </row>
    <row r="66" spans="1:22" x14ac:dyDescent="0.2">
      <c r="A66" s="46"/>
      <c r="B66" s="118"/>
      <c r="C66" s="46"/>
      <c r="D66" s="118"/>
      <c r="E66" s="46"/>
      <c r="F66" s="118"/>
      <c r="L66" s="46"/>
      <c r="M66" s="118"/>
      <c r="N66" s="46"/>
      <c r="O66" s="118"/>
      <c r="P66" s="46"/>
      <c r="Q66" s="118"/>
    </row>
    <row r="67" spans="1:22" x14ac:dyDescent="0.2">
      <c r="A67" s="46"/>
      <c r="B67" s="119"/>
      <c r="C67" s="46"/>
      <c r="D67" s="119"/>
      <c r="E67" s="46"/>
      <c r="F67" s="119"/>
      <c r="L67" s="46"/>
      <c r="M67" s="119"/>
      <c r="N67" s="46"/>
      <c r="O67" s="119"/>
      <c r="P67" s="46"/>
      <c r="Q67" s="119"/>
    </row>
    <row r="68" spans="1:22" x14ac:dyDescent="0.2">
      <c r="A68" s="121" t="s">
        <v>30</v>
      </c>
      <c r="B68" s="118"/>
      <c r="C68" s="121" t="s">
        <v>30</v>
      </c>
      <c r="D68" s="118"/>
      <c r="E68" s="121" t="s">
        <v>30</v>
      </c>
      <c r="F68" s="118"/>
      <c r="L68" s="121" t="s">
        <v>30</v>
      </c>
      <c r="M68" s="118"/>
      <c r="N68" s="121" t="s">
        <v>30</v>
      </c>
      <c r="O68" s="118"/>
      <c r="P68" s="121" t="s">
        <v>30</v>
      </c>
      <c r="Q68" s="118"/>
    </row>
    <row r="69" spans="1:22" x14ac:dyDescent="0.2">
      <c r="B69" s="120"/>
      <c r="D69" s="120"/>
      <c r="F69" s="120"/>
      <c r="M69" s="120"/>
      <c r="O69" s="120"/>
      <c r="Q69" s="120"/>
    </row>
    <row r="70" spans="1:22" x14ac:dyDescent="0.2">
      <c r="A70" s="82"/>
      <c r="L70" s="82"/>
    </row>
    <row r="71" spans="1:22" x14ac:dyDescent="0.2">
      <c r="A71" s="82" t="s">
        <v>29</v>
      </c>
      <c r="B71" s="111"/>
      <c r="C71" s="111"/>
      <c r="D71" s="111"/>
      <c r="E71" s="111"/>
      <c r="L71" s="82" t="s">
        <v>29</v>
      </c>
      <c r="M71" s="111"/>
      <c r="N71" s="111"/>
      <c r="O71" s="111"/>
      <c r="P71" s="111"/>
    </row>
    <row r="73" spans="1:22" ht="18" x14ac:dyDescent="0.25">
      <c r="A73" s="221" t="s">
        <v>32</v>
      </c>
      <c r="B73" s="221"/>
      <c r="C73" s="221"/>
      <c r="D73" s="221"/>
      <c r="E73" s="221"/>
      <c r="F73" s="221"/>
      <c r="G73" s="221"/>
      <c r="H73" s="221"/>
      <c r="I73" s="221"/>
      <c r="L73" s="221" t="s">
        <v>32</v>
      </c>
      <c r="M73" s="221"/>
      <c r="N73" s="221"/>
      <c r="O73" s="221"/>
      <c r="P73" s="221"/>
      <c r="Q73" s="221"/>
      <c r="R73" s="221"/>
      <c r="S73" s="221"/>
      <c r="T73" s="221"/>
    </row>
    <row r="74" spans="1:22" ht="15" x14ac:dyDescent="0.25">
      <c r="D74" s="223" t="s">
        <v>153</v>
      </c>
      <c r="E74" s="223"/>
      <c r="F74" s="223"/>
      <c r="G74" s="222">
        <v>42742</v>
      </c>
      <c r="H74" s="222"/>
      <c r="I74" s="222"/>
      <c r="J74" s="222"/>
      <c r="K74" s="222"/>
      <c r="O74" s="223" t="s">
        <v>148</v>
      </c>
      <c r="P74" s="223"/>
      <c r="Q74" s="223"/>
      <c r="R74" s="222">
        <v>42742</v>
      </c>
      <c r="S74" s="222"/>
      <c r="T74" s="222"/>
      <c r="U74" s="222"/>
      <c r="V74" s="222"/>
    </row>
    <row r="76" spans="1:22" ht="15.75" x14ac:dyDescent="0.25">
      <c r="A76" s="101" t="s">
        <v>6</v>
      </c>
      <c r="B76" s="143" t="str">
        <f>'Boys JV Bracket'!T14</f>
        <v>Clarkston - JV</v>
      </c>
      <c r="C76" s="115"/>
      <c r="D76" s="115"/>
      <c r="E76" s="115"/>
      <c r="L76" s="101" t="s">
        <v>6</v>
      </c>
      <c r="M76" s="143" t="str">
        <f>'Girls JV Bracket'!T14</f>
        <v>Dakota - A - JV</v>
      </c>
      <c r="N76" s="115"/>
      <c r="O76" s="115"/>
      <c r="P76" s="115"/>
    </row>
    <row r="78" spans="1:22" ht="14.25" x14ac:dyDescent="0.2">
      <c r="D78" s="147" t="s">
        <v>7</v>
      </c>
      <c r="E78" s="144" t="str">
        <f>'Boys JV Bracket'!U25</f>
        <v>21-22</v>
      </c>
      <c r="O78" s="147" t="s">
        <v>7</v>
      </c>
      <c r="P78" s="144" t="str">
        <f>'Girls JV Bracket'!V26</f>
        <v>69-70</v>
      </c>
    </row>
    <row r="80" spans="1:22" x14ac:dyDescent="0.2">
      <c r="B80" s="117" t="s">
        <v>11</v>
      </c>
      <c r="D80" s="117" t="s">
        <v>12</v>
      </c>
      <c r="F80" s="117" t="s">
        <v>13</v>
      </c>
      <c r="M80" s="117" t="s">
        <v>11</v>
      </c>
      <c r="O80" s="117" t="s">
        <v>12</v>
      </c>
      <c r="Q80" s="117" t="s">
        <v>13</v>
      </c>
    </row>
    <row r="81" spans="1:18" x14ac:dyDescent="0.2">
      <c r="B81" s="118"/>
      <c r="D81" s="118"/>
      <c r="F81" s="118"/>
      <c r="M81" s="118"/>
      <c r="O81" s="118"/>
      <c r="Q81" s="118"/>
    </row>
    <row r="82" spans="1:18" x14ac:dyDescent="0.2">
      <c r="B82" s="119"/>
      <c r="D82" s="119"/>
      <c r="F82" s="119"/>
      <c r="G82" s="46"/>
      <c r="M82" s="119"/>
      <c r="O82" s="119"/>
      <c r="Q82" s="119"/>
      <c r="R82" s="46"/>
    </row>
    <row r="83" spans="1:18" x14ac:dyDescent="0.2">
      <c r="B83" s="118"/>
      <c r="D83" s="118"/>
      <c r="F83" s="118"/>
      <c r="G83" s="46"/>
      <c r="M83" s="118"/>
      <c r="O83" s="118"/>
      <c r="Q83" s="118"/>
      <c r="R83" s="46"/>
    </row>
    <row r="84" spans="1:18" x14ac:dyDescent="0.2">
      <c r="B84" s="120"/>
      <c r="D84" s="120"/>
      <c r="F84" s="120"/>
      <c r="G84" s="46"/>
      <c r="M84" s="120"/>
      <c r="O84" s="120"/>
      <c r="Q84" s="120"/>
      <c r="R84" s="46"/>
    </row>
    <row r="85" spans="1:18" x14ac:dyDescent="0.2">
      <c r="A85" s="46"/>
      <c r="B85" s="118"/>
      <c r="C85" s="46"/>
      <c r="D85" s="118"/>
      <c r="E85" s="46"/>
      <c r="F85" s="118"/>
      <c r="G85" s="46"/>
      <c r="L85" s="46"/>
      <c r="M85" s="118"/>
      <c r="N85" s="46"/>
      <c r="O85" s="118"/>
      <c r="P85" s="46"/>
      <c r="Q85" s="118"/>
      <c r="R85" s="46"/>
    </row>
    <row r="86" spans="1:18" x14ac:dyDescent="0.2">
      <c r="A86" s="46"/>
      <c r="B86" s="119"/>
      <c r="C86" s="46"/>
      <c r="D86" s="119"/>
      <c r="E86" s="46"/>
      <c r="F86" s="119"/>
      <c r="G86" s="46"/>
      <c r="L86" s="46"/>
      <c r="M86" s="119"/>
      <c r="N86" s="46"/>
      <c r="O86" s="119"/>
      <c r="P86" s="46"/>
      <c r="Q86" s="119"/>
      <c r="R86" s="46"/>
    </row>
    <row r="87" spans="1:18" x14ac:dyDescent="0.2">
      <c r="A87" s="121" t="s">
        <v>30</v>
      </c>
      <c r="B87" s="118"/>
      <c r="C87" s="121" t="s">
        <v>30</v>
      </c>
      <c r="D87" s="118"/>
      <c r="E87" s="121" t="s">
        <v>30</v>
      </c>
      <c r="F87" s="118"/>
      <c r="G87" s="46"/>
      <c r="L87" s="121" t="s">
        <v>30</v>
      </c>
      <c r="M87" s="118"/>
      <c r="N87" s="121" t="s">
        <v>30</v>
      </c>
      <c r="O87" s="118"/>
      <c r="P87" s="121" t="s">
        <v>30</v>
      </c>
      <c r="Q87" s="118"/>
      <c r="R87" s="46"/>
    </row>
    <row r="88" spans="1:18" x14ac:dyDescent="0.2">
      <c r="B88" s="120"/>
      <c r="D88" s="120"/>
      <c r="F88" s="120"/>
      <c r="M88" s="120"/>
      <c r="O88" s="120"/>
      <c r="Q88" s="120"/>
    </row>
    <row r="89" spans="1:18" x14ac:dyDescent="0.2">
      <c r="A89" s="82"/>
      <c r="L89" s="82"/>
    </row>
    <row r="90" spans="1:18" x14ac:dyDescent="0.2">
      <c r="A90" s="82" t="s">
        <v>29</v>
      </c>
      <c r="B90" s="111"/>
      <c r="C90" s="111"/>
      <c r="D90" s="111"/>
      <c r="E90" s="111"/>
      <c r="L90" s="82" t="s">
        <v>29</v>
      </c>
      <c r="M90" s="111"/>
      <c r="N90" s="111"/>
      <c r="O90" s="111"/>
      <c r="P90" s="111"/>
    </row>
    <row r="91" spans="1:18" ht="13.5" thickBot="1" x14ac:dyDescent="0.25">
      <c r="A91" s="35"/>
      <c r="B91" s="35"/>
      <c r="C91" s="35"/>
      <c r="D91" s="35"/>
      <c r="E91" s="35"/>
      <c r="F91" s="122"/>
      <c r="L91" s="35"/>
      <c r="M91" s="35"/>
      <c r="N91" s="35"/>
      <c r="O91" s="35"/>
      <c r="P91" s="35"/>
      <c r="Q91" s="122"/>
    </row>
    <row r="93" spans="1:18" ht="15.75" x14ac:dyDescent="0.25">
      <c r="A93" s="101" t="s">
        <v>6</v>
      </c>
      <c r="B93" s="143" t="str">
        <f>'Boys JV Bracket'!T38</f>
        <v>Stevenson -  A - JV</v>
      </c>
      <c r="C93" s="115"/>
      <c r="D93" s="115"/>
      <c r="E93" s="115"/>
      <c r="L93" s="101" t="s">
        <v>6</v>
      </c>
      <c r="M93" s="143" t="str">
        <f>'Girls JV Bracket'!T38</f>
        <v>Dakota - B - JV</v>
      </c>
      <c r="N93" s="115"/>
      <c r="O93" s="115"/>
      <c r="P93" s="115"/>
    </row>
    <row r="95" spans="1:18" ht="14.25" x14ac:dyDescent="0.2">
      <c r="D95" s="147" t="s">
        <v>7</v>
      </c>
      <c r="E95" s="144" t="str">
        <f>'Boys JV Bracket'!U25</f>
        <v>21-22</v>
      </c>
      <c r="O95" s="147" t="s">
        <v>7</v>
      </c>
      <c r="P95" s="144" t="str">
        <f>'Girls JV Bracket'!V26</f>
        <v>69-70</v>
      </c>
    </row>
    <row r="97" spans="1:22" ht="15.75" x14ac:dyDescent="0.25">
      <c r="B97" s="117" t="s">
        <v>11</v>
      </c>
      <c r="D97" s="117" t="s">
        <v>12</v>
      </c>
      <c r="F97" s="117" t="s">
        <v>13</v>
      </c>
      <c r="G97" s="219" t="s">
        <v>40</v>
      </c>
      <c r="H97" s="215"/>
      <c r="I97" s="215"/>
      <c r="J97" s="215"/>
      <c r="K97" s="215"/>
      <c r="M97" s="117" t="s">
        <v>11</v>
      </c>
      <c r="O97" s="117" t="s">
        <v>12</v>
      </c>
      <c r="Q97" s="117" t="s">
        <v>13</v>
      </c>
      <c r="R97" s="219" t="s">
        <v>40</v>
      </c>
      <c r="S97" s="215"/>
      <c r="T97" s="215"/>
      <c r="U97" s="215"/>
      <c r="V97" s="215"/>
    </row>
    <row r="98" spans="1:22" ht="15" x14ac:dyDescent="0.25">
      <c r="B98" s="118"/>
      <c r="D98" s="118"/>
      <c r="F98" s="118"/>
      <c r="G98" s="220" t="s">
        <v>41</v>
      </c>
      <c r="H98" s="211"/>
      <c r="I98" s="211"/>
      <c r="J98" s="211"/>
      <c r="K98" s="211"/>
      <c r="M98" s="118"/>
      <c r="O98" s="118"/>
      <c r="Q98" s="118"/>
      <c r="R98" s="220" t="s">
        <v>41</v>
      </c>
      <c r="S98" s="211"/>
      <c r="T98" s="211"/>
      <c r="U98" s="211"/>
      <c r="V98" s="211"/>
    </row>
    <row r="99" spans="1:22" x14ac:dyDescent="0.2">
      <c r="B99" s="119"/>
      <c r="D99" s="119"/>
      <c r="F99" s="119"/>
      <c r="M99" s="119"/>
      <c r="O99" s="119"/>
      <c r="Q99" s="119"/>
    </row>
    <row r="100" spans="1:22" x14ac:dyDescent="0.2">
      <c r="B100" s="118"/>
      <c r="D100" s="118"/>
      <c r="F100" s="118"/>
      <c r="M100" s="118"/>
      <c r="O100" s="118"/>
      <c r="Q100" s="118"/>
    </row>
    <row r="101" spans="1:22" x14ac:dyDescent="0.2">
      <c r="B101" s="120"/>
      <c r="D101" s="120"/>
      <c r="F101" s="120"/>
      <c r="M101" s="120"/>
      <c r="O101" s="120"/>
      <c r="Q101" s="120"/>
    </row>
    <row r="102" spans="1:22" x14ac:dyDescent="0.2">
      <c r="A102" s="46"/>
      <c r="B102" s="118"/>
      <c r="C102" s="46"/>
      <c r="D102" s="118"/>
      <c r="E102" s="46"/>
      <c r="F102" s="118"/>
      <c r="L102" s="46"/>
      <c r="M102" s="118"/>
      <c r="N102" s="46"/>
      <c r="O102" s="118"/>
      <c r="P102" s="46"/>
      <c r="Q102" s="118"/>
    </row>
    <row r="103" spans="1:22" x14ac:dyDescent="0.2">
      <c r="A103" s="46"/>
      <c r="B103" s="119"/>
      <c r="C103" s="46"/>
      <c r="D103" s="119"/>
      <c r="E103" s="46"/>
      <c r="F103" s="119"/>
      <c r="L103" s="46"/>
      <c r="M103" s="119"/>
      <c r="N103" s="46"/>
      <c r="O103" s="119"/>
      <c r="P103" s="46"/>
      <c r="Q103" s="119"/>
    </row>
    <row r="104" spans="1:22" x14ac:dyDescent="0.2">
      <c r="A104" s="121" t="s">
        <v>30</v>
      </c>
      <c r="B104" s="118"/>
      <c r="C104" s="121" t="s">
        <v>30</v>
      </c>
      <c r="D104" s="118"/>
      <c r="E104" s="121" t="s">
        <v>30</v>
      </c>
      <c r="F104" s="118"/>
      <c r="L104" s="121" t="s">
        <v>30</v>
      </c>
      <c r="M104" s="118"/>
      <c r="N104" s="121" t="s">
        <v>30</v>
      </c>
      <c r="O104" s="118"/>
      <c r="P104" s="121" t="s">
        <v>30</v>
      </c>
      <c r="Q104" s="118"/>
    </row>
    <row r="105" spans="1:22" x14ac:dyDescent="0.2">
      <c r="B105" s="120"/>
      <c r="D105" s="120"/>
      <c r="F105" s="120"/>
      <c r="M105" s="120"/>
      <c r="O105" s="120"/>
      <c r="Q105" s="120"/>
    </row>
    <row r="106" spans="1:22" x14ac:dyDescent="0.2">
      <c r="A106" s="82"/>
      <c r="L106" s="82"/>
    </row>
    <row r="107" spans="1:22" x14ac:dyDescent="0.2">
      <c r="A107" s="82" t="s">
        <v>29</v>
      </c>
      <c r="B107" s="111"/>
      <c r="C107" s="111"/>
      <c r="D107" s="111"/>
      <c r="E107" s="111"/>
      <c r="L107" s="82" t="s">
        <v>29</v>
      </c>
      <c r="M107" s="111"/>
      <c r="N107" s="111"/>
      <c r="O107" s="111"/>
      <c r="P107" s="111"/>
    </row>
    <row r="109" spans="1:22" ht="18" x14ac:dyDescent="0.25">
      <c r="A109" s="221" t="s">
        <v>32</v>
      </c>
      <c r="B109" s="221"/>
      <c r="C109" s="221"/>
      <c r="D109" s="221"/>
      <c r="E109" s="221"/>
      <c r="F109" s="221"/>
      <c r="G109" s="221"/>
      <c r="H109" s="221"/>
      <c r="I109" s="221"/>
      <c r="L109" s="221" t="s">
        <v>32</v>
      </c>
      <c r="M109" s="221"/>
      <c r="N109" s="221"/>
      <c r="O109" s="221"/>
      <c r="P109" s="221"/>
      <c r="Q109" s="221"/>
      <c r="R109" s="221"/>
      <c r="S109" s="221"/>
      <c r="T109" s="221"/>
    </row>
    <row r="110" spans="1:22" ht="15" x14ac:dyDescent="0.25">
      <c r="D110" s="223" t="s">
        <v>154</v>
      </c>
      <c r="E110" s="223"/>
      <c r="F110" s="223"/>
      <c r="G110" s="222">
        <v>42742</v>
      </c>
      <c r="H110" s="222"/>
      <c r="I110" s="222"/>
      <c r="J110" s="222"/>
      <c r="K110" s="222"/>
      <c r="O110" s="223" t="s">
        <v>149</v>
      </c>
      <c r="P110" s="223"/>
      <c r="Q110" s="223"/>
      <c r="R110" s="222">
        <v>42742</v>
      </c>
      <c r="S110" s="222"/>
      <c r="T110" s="222"/>
      <c r="U110" s="222"/>
      <c r="V110" s="222"/>
    </row>
    <row r="112" spans="1:22" ht="15.75" x14ac:dyDescent="0.25">
      <c r="A112" s="101" t="s">
        <v>6</v>
      </c>
      <c r="B112" s="143" t="str">
        <f>'Boys JV Bracket'!T45</f>
        <v>DeLaSalle - JV</v>
      </c>
      <c r="C112" s="115"/>
      <c r="D112" s="115"/>
      <c r="E112" s="115"/>
      <c r="L112" s="101" t="s">
        <v>6</v>
      </c>
      <c r="M112" s="143" t="str">
        <f>'Girls JV Bracket'!T45</f>
        <v>Cousino - JV</v>
      </c>
      <c r="N112" s="115"/>
      <c r="O112" s="115"/>
      <c r="P112" s="115"/>
    </row>
    <row r="114" spans="1:18" ht="14.25" x14ac:dyDescent="0.2">
      <c r="D114" s="147" t="s">
        <v>7</v>
      </c>
      <c r="E114" s="144" t="str">
        <f>'Boys JV Bracket'!V48</f>
        <v>17-18</v>
      </c>
      <c r="O114" s="147" t="s">
        <v>7</v>
      </c>
      <c r="P114" s="144" t="str">
        <f>'Girls JV Bracket'!V47</f>
        <v>73-74</v>
      </c>
    </row>
    <row r="116" spans="1:18" x14ac:dyDescent="0.2">
      <c r="B116" s="117" t="s">
        <v>11</v>
      </c>
      <c r="D116" s="117" t="s">
        <v>12</v>
      </c>
      <c r="F116" s="117" t="s">
        <v>13</v>
      </c>
      <c r="M116" s="117" t="s">
        <v>11</v>
      </c>
      <c r="O116" s="117" t="s">
        <v>12</v>
      </c>
      <c r="Q116" s="117" t="s">
        <v>13</v>
      </c>
    </row>
    <row r="117" spans="1:18" x14ac:dyDescent="0.2">
      <c r="B117" s="118"/>
      <c r="D117" s="118"/>
      <c r="F117" s="118"/>
      <c r="M117" s="118"/>
      <c r="O117" s="118"/>
      <c r="Q117" s="118"/>
    </row>
    <row r="118" spans="1:18" x14ac:dyDescent="0.2">
      <c r="B118" s="119"/>
      <c r="D118" s="119"/>
      <c r="F118" s="119"/>
      <c r="G118" s="46"/>
      <c r="M118" s="119"/>
      <c r="O118" s="119"/>
      <c r="Q118" s="119"/>
      <c r="R118" s="46"/>
    </row>
    <row r="119" spans="1:18" x14ac:dyDescent="0.2">
      <c r="B119" s="118"/>
      <c r="D119" s="118"/>
      <c r="F119" s="118"/>
      <c r="G119" s="46"/>
      <c r="M119" s="118"/>
      <c r="O119" s="118"/>
      <c r="Q119" s="118"/>
      <c r="R119" s="46"/>
    </row>
    <row r="120" spans="1:18" x14ac:dyDescent="0.2">
      <c r="B120" s="120"/>
      <c r="D120" s="120"/>
      <c r="F120" s="120"/>
      <c r="G120" s="46"/>
      <c r="M120" s="120"/>
      <c r="O120" s="120"/>
      <c r="Q120" s="120"/>
      <c r="R120" s="46"/>
    </row>
    <row r="121" spans="1:18" x14ac:dyDescent="0.2">
      <c r="A121" s="46"/>
      <c r="B121" s="118"/>
      <c r="C121" s="46"/>
      <c r="D121" s="118"/>
      <c r="E121" s="46"/>
      <c r="F121" s="118"/>
      <c r="G121" s="46"/>
      <c r="L121" s="46"/>
      <c r="M121" s="118"/>
      <c r="N121" s="46"/>
      <c r="O121" s="118"/>
      <c r="P121" s="46"/>
      <c r="Q121" s="118"/>
      <c r="R121" s="46"/>
    </row>
    <row r="122" spans="1:18" x14ac:dyDescent="0.2">
      <c r="A122" s="46"/>
      <c r="B122" s="119"/>
      <c r="C122" s="46"/>
      <c r="D122" s="119"/>
      <c r="E122" s="46"/>
      <c r="F122" s="119"/>
      <c r="G122" s="46"/>
      <c r="L122" s="46"/>
      <c r="M122" s="119"/>
      <c r="N122" s="46"/>
      <c r="O122" s="119"/>
      <c r="P122" s="46"/>
      <c r="Q122" s="119"/>
      <c r="R122" s="46"/>
    </row>
    <row r="123" spans="1:18" x14ac:dyDescent="0.2">
      <c r="A123" s="121" t="s">
        <v>30</v>
      </c>
      <c r="B123" s="118"/>
      <c r="C123" s="121" t="s">
        <v>30</v>
      </c>
      <c r="D123" s="118"/>
      <c r="E123" s="121" t="s">
        <v>30</v>
      </c>
      <c r="F123" s="118"/>
      <c r="G123" s="46"/>
      <c r="L123" s="121" t="s">
        <v>30</v>
      </c>
      <c r="M123" s="118"/>
      <c r="N123" s="121" t="s">
        <v>30</v>
      </c>
      <c r="O123" s="118"/>
      <c r="P123" s="121" t="s">
        <v>30</v>
      </c>
      <c r="Q123" s="118"/>
      <c r="R123" s="46"/>
    </row>
    <row r="124" spans="1:18" x14ac:dyDescent="0.2">
      <c r="B124" s="120"/>
      <c r="D124" s="120"/>
      <c r="F124" s="120"/>
      <c r="M124" s="120"/>
      <c r="O124" s="120"/>
      <c r="Q124" s="120"/>
    </row>
    <row r="125" spans="1:18" x14ac:dyDescent="0.2">
      <c r="A125" s="82"/>
      <c r="L125" s="82"/>
    </row>
    <row r="126" spans="1:18" x14ac:dyDescent="0.2">
      <c r="A126" s="82" t="s">
        <v>29</v>
      </c>
      <c r="B126" s="111"/>
      <c r="C126" s="111"/>
      <c r="D126" s="111"/>
      <c r="E126" s="111"/>
      <c r="L126" s="82" t="s">
        <v>29</v>
      </c>
      <c r="M126" s="111"/>
      <c r="N126" s="111"/>
      <c r="O126" s="111"/>
      <c r="P126" s="111"/>
    </row>
    <row r="127" spans="1:18" ht="13.5" thickBot="1" x14ac:dyDescent="0.25">
      <c r="A127" s="35"/>
      <c r="B127" s="35"/>
      <c r="C127" s="35"/>
      <c r="D127" s="35"/>
      <c r="E127" s="35"/>
      <c r="F127" s="122"/>
      <c r="L127" s="35"/>
      <c r="M127" s="35"/>
      <c r="N127" s="35"/>
      <c r="O127" s="35"/>
      <c r="P127" s="35"/>
      <c r="Q127" s="122"/>
    </row>
    <row r="129" spans="1:22" ht="15.75" x14ac:dyDescent="0.25">
      <c r="A129" s="101" t="s">
        <v>6</v>
      </c>
      <c r="B129" s="143" t="str">
        <f>'Boys JV Bracket'!T49</f>
        <v>Lakeview - JV</v>
      </c>
      <c r="C129" s="115"/>
      <c r="D129" s="115"/>
      <c r="E129" s="115"/>
      <c r="L129" s="101" t="s">
        <v>6</v>
      </c>
      <c r="M129" s="143" t="str">
        <f>'Girls JV Bracket'!T49</f>
        <v>Oxford - JV</v>
      </c>
      <c r="N129" s="115"/>
      <c r="O129" s="115"/>
      <c r="P129" s="115"/>
    </row>
    <row r="131" spans="1:22" ht="14.25" x14ac:dyDescent="0.2">
      <c r="D131" s="147" t="s">
        <v>7</v>
      </c>
      <c r="E131" s="144" t="str">
        <f>'Boys JV Bracket'!V48</f>
        <v>17-18</v>
      </c>
      <c r="O131" s="147" t="s">
        <v>7</v>
      </c>
      <c r="P131" s="144" t="str">
        <f>'Girls JV Bracket'!V47</f>
        <v>73-74</v>
      </c>
    </row>
    <row r="133" spans="1:22" ht="15.75" x14ac:dyDescent="0.25">
      <c r="B133" s="117" t="s">
        <v>11</v>
      </c>
      <c r="D133" s="117" t="s">
        <v>12</v>
      </c>
      <c r="F133" s="117" t="s">
        <v>13</v>
      </c>
      <c r="G133" s="219" t="s">
        <v>40</v>
      </c>
      <c r="H133" s="215"/>
      <c r="I133" s="215"/>
      <c r="J133" s="215"/>
      <c r="K133" s="215"/>
      <c r="M133" s="117" t="s">
        <v>11</v>
      </c>
      <c r="O133" s="117" t="s">
        <v>12</v>
      </c>
      <c r="Q133" s="117" t="s">
        <v>13</v>
      </c>
      <c r="R133" s="219" t="s">
        <v>40</v>
      </c>
      <c r="S133" s="215"/>
      <c r="T133" s="215"/>
      <c r="U133" s="215"/>
      <c r="V133" s="215"/>
    </row>
    <row r="134" spans="1:22" ht="15" x14ac:dyDescent="0.25">
      <c r="B134" s="118"/>
      <c r="D134" s="118"/>
      <c r="F134" s="118"/>
      <c r="G134" s="220" t="s">
        <v>41</v>
      </c>
      <c r="H134" s="211"/>
      <c r="I134" s="211"/>
      <c r="J134" s="211"/>
      <c r="K134" s="211"/>
      <c r="M134" s="118"/>
      <c r="O134" s="118"/>
      <c r="Q134" s="118"/>
      <c r="R134" s="220" t="s">
        <v>41</v>
      </c>
      <c r="S134" s="211"/>
      <c r="T134" s="211"/>
      <c r="U134" s="211"/>
      <c r="V134" s="211"/>
    </row>
    <row r="135" spans="1:22" x14ac:dyDescent="0.2">
      <c r="B135" s="119"/>
      <c r="D135" s="119"/>
      <c r="F135" s="119"/>
      <c r="M135" s="119"/>
      <c r="O135" s="119"/>
      <c r="Q135" s="119"/>
    </row>
    <row r="136" spans="1:22" x14ac:dyDescent="0.2">
      <c r="B136" s="118"/>
      <c r="D136" s="118"/>
      <c r="F136" s="118"/>
      <c r="M136" s="118"/>
      <c r="O136" s="118"/>
      <c r="Q136" s="118"/>
    </row>
    <row r="137" spans="1:22" x14ac:dyDescent="0.2">
      <c r="B137" s="120"/>
      <c r="D137" s="120"/>
      <c r="F137" s="120"/>
      <c r="M137" s="120"/>
      <c r="O137" s="120"/>
      <c r="Q137" s="120"/>
    </row>
    <row r="138" spans="1:22" x14ac:dyDescent="0.2">
      <c r="A138" s="46"/>
      <c r="B138" s="118"/>
      <c r="C138" s="46"/>
      <c r="D138" s="118"/>
      <c r="E138" s="46"/>
      <c r="F138" s="118"/>
      <c r="L138" s="46"/>
      <c r="M138" s="118"/>
      <c r="N138" s="46"/>
      <c r="O138" s="118"/>
      <c r="P138" s="46"/>
      <c r="Q138" s="118"/>
    </row>
    <row r="139" spans="1:22" x14ac:dyDescent="0.2">
      <c r="A139" s="46"/>
      <c r="B139" s="119"/>
      <c r="C139" s="46"/>
      <c r="D139" s="119"/>
      <c r="E139" s="46"/>
      <c r="F139" s="119"/>
      <c r="L139" s="46"/>
      <c r="M139" s="119"/>
      <c r="N139" s="46"/>
      <c r="O139" s="119"/>
      <c r="P139" s="46"/>
      <c r="Q139" s="119"/>
    </row>
    <row r="140" spans="1:22" x14ac:dyDescent="0.2">
      <c r="A140" s="121" t="s">
        <v>30</v>
      </c>
      <c r="B140" s="118"/>
      <c r="C140" s="121" t="s">
        <v>30</v>
      </c>
      <c r="D140" s="118"/>
      <c r="E140" s="121" t="s">
        <v>30</v>
      </c>
      <c r="F140" s="118"/>
      <c r="L140" s="121" t="s">
        <v>30</v>
      </c>
      <c r="M140" s="118"/>
      <c r="N140" s="121" t="s">
        <v>30</v>
      </c>
      <c r="O140" s="118"/>
      <c r="P140" s="121" t="s">
        <v>30</v>
      </c>
      <c r="Q140" s="118"/>
    </row>
    <row r="141" spans="1:22" x14ac:dyDescent="0.2">
      <c r="B141" s="120"/>
      <c r="D141" s="120"/>
      <c r="F141" s="120"/>
      <c r="M141" s="120"/>
      <c r="O141" s="120"/>
      <c r="Q141" s="120"/>
    </row>
    <row r="142" spans="1:22" x14ac:dyDescent="0.2">
      <c r="A142" s="82"/>
      <c r="L142" s="82"/>
    </row>
    <row r="143" spans="1:22" x14ac:dyDescent="0.2">
      <c r="A143" s="82" t="s">
        <v>29</v>
      </c>
      <c r="B143" s="111"/>
      <c r="C143" s="111"/>
      <c r="D143" s="111"/>
      <c r="E143" s="111"/>
      <c r="L143" s="82" t="s">
        <v>29</v>
      </c>
      <c r="M143" s="111"/>
      <c r="N143" s="111"/>
      <c r="O143" s="111"/>
      <c r="P143" s="111"/>
    </row>
  </sheetData>
  <sheetProtection password="DCCD" sheet="1" objects="1" scenarios="1"/>
  <mergeCells count="40">
    <mergeCell ref="G134:K134"/>
    <mergeCell ref="R134:V134"/>
    <mergeCell ref="R74:V74"/>
    <mergeCell ref="O74:Q74"/>
    <mergeCell ref="G74:K74"/>
    <mergeCell ref="G97:K97"/>
    <mergeCell ref="R97:V97"/>
    <mergeCell ref="G98:K98"/>
    <mergeCell ref="R98:V98"/>
    <mergeCell ref="A109:I109"/>
    <mergeCell ref="L109:T109"/>
    <mergeCell ref="D110:F110"/>
    <mergeCell ref="G110:K110"/>
    <mergeCell ref="O110:Q110"/>
    <mergeCell ref="R110:V110"/>
    <mergeCell ref="G133:K133"/>
    <mergeCell ref="R133:V133"/>
    <mergeCell ref="D38:F38"/>
    <mergeCell ref="G38:K38"/>
    <mergeCell ref="O38:Q38"/>
    <mergeCell ref="R38:V38"/>
    <mergeCell ref="G61:K61"/>
    <mergeCell ref="R61:V61"/>
    <mergeCell ref="G62:K62"/>
    <mergeCell ref="R62:V62"/>
    <mergeCell ref="L73:T73"/>
    <mergeCell ref="A73:I73"/>
    <mergeCell ref="D74:F74"/>
    <mergeCell ref="G25:K25"/>
    <mergeCell ref="R25:V25"/>
    <mergeCell ref="G26:K26"/>
    <mergeCell ref="R26:V26"/>
    <mergeCell ref="A37:I37"/>
    <mergeCell ref="L37:T37"/>
    <mergeCell ref="A1:I1"/>
    <mergeCell ref="L1:T1"/>
    <mergeCell ref="D2:F2"/>
    <mergeCell ref="G2:K2"/>
    <mergeCell ref="O2:Q2"/>
    <mergeCell ref="R2:V2"/>
  </mergeCells>
  <pageMargins left="0.75" right="0.75" top="1" bottom="1" header="0.5" footer="0.5"/>
  <pageSetup scale="99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35"/>
  <sheetViews>
    <sheetView zoomScaleNormal="100" workbookViewId="0">
      <selection activeCell="B4" sqref="B4"/>
    </sheetView>
  </sheetViews>
  <sheetFormatPr defaultRowHeight="12.75" x14ac:dyDescent="0.2"/>
  <cols>
    <col min="1" max="9" width="11.5703125" style="57" customWidth="1"/>
    <col min="10" max="11" width="9.140625" style="57"/>
    <col min="12" max="20" width="11.5703125" style="57" customWidth="1"/>
    <col min="21" max="16384" width="9.140625" style="57"/>
  </cols>
  <sheetData>
    <row r="1" spans="1:22" ht="18" x14ac:dyDescent="0.25">
      <c r="A1" s="221" t="s">
        <v>32</v>
      </c>
      <c r="B1" s="221"/>
      <c r="C1" s="221"/>
      <c r="D1" s="221"/>
      <c r="E1" s="221"/>
      <c r="F1" s="221"/>
      <c r="G1" s="221"/>
      <c r="H1" s="221"/>
      <c r="I1" s="221"/>
      <c r="L1" s="221" t="s">
        <v>32</v>
      </c>
      <c r="M1" s="221"/>
      <c r="N1" s="221"/>
      <c r="O1" s="221"/>
      <c r="P1" s="221"/>
      <c r="Q1" s="221"/>
      <c r="R1" s="221"/>
      <c r="S1" s="221"/>
      <c r="T1" s="221"/>
    </row>
    <row r="2" spans="1:22" ht="15" x14ac:dyDescent="0.25">
      <c r="D2" s="202" t="s">
        <v>53</v>
      </c>
      <c r="E2" s="202"/>
      <c r="F2" s="202"/>
      <c r="G2" s="222">
        <v>42742</v>
      </c>
      <c r="H2" s="222"/>
      <c r="I2" s="222"/>
      <c r="J2" s="222"/>
      <c r="K2" s="222"/>
      <c r="O2" s="202" t="s">
        <v>54</v>
      </c>
      <c r="P2" s="202"/>
      <c r="Q2" s="202"/>
      <c r="R2" s="222">
        <v>42742</v>
      </c>
      <c r="S2" s="222"/>
      <c r="T2" s="222"/>
      <c r="U2" s="222"/>
      <c r="V2" s="222"/>
    </row>
    <row r="4" spans="1:22" ht="15.75" x14ac:dyDescent="0.25">
      <c r="A4" s="101" t="s">
        <v>6</v>
      </c>
      <c r="B4" s="115"/>
      <c r="C4" s="115"/>
      <c r="D4" s="115"/>
      <c r="E4" s="115"/>
      <c r="L4" s="101" t="s">
        <v>6</v>
      </c>
      <c r="M4" s="115"/>
      <c r="N4" s="115"/>
      <c r="O4" s="115"/>
      <c r="P4" s="115"/>
    </row>
    <row r="6" spans="1:22" x14ac:dyDescent="0.2">
      <c r="D6" s="116" t="s">
        <v>7</v>
      </c>
      <c r="E6" s="111"/>
      <c r="O6" s="116" t="s">
        <v>7</v>
      </c>
      <c r="P6" s="111"/>
    </row>
    <row r="8" spans="1:22" x14ac:dyDescent="0.2">
      <c r="B8" s="117" t="s">
        <v>11</v>
      </c>
      <c r="D8" s="117" t="s">
        <v>12</v>
      </c>
      <c r="F8" s="117" t="s">
        <v>13</v>
      </c>
      <c r="M8" s="117" t="s">
        <v>11</v>
      </c>
      <c r="O8" s="117" t="s">
        <v>12</v>
      </c>
      <c r="Q8" s="117" t="s">
        <v>13</v>
      </c>
    </row>
    <row r="9" spans="1:22" x14ac:dyDescent="0.2">
      <c r="B9" s="118"/>
      <c r="D9" s="118"/>
      <c r="F9" s="118"/>
      <c r="M9" s="118"/>
      <c r="O9" s="118"/>
      <c r="Q9" s="118"/>
    </row>
    <row r="10" spans="1:22" x14ac:dyDescent="0.2">
      <c r="B10" s="119"/>
      <c r="D10" s="119"/>
      <c r="F10" s="119"/>
      <c r="G10" s="46"/>
      <c r="M10" s="119"/>
      <c r="O10" s="119"/>
      <c r="Q10" s="119"/>
      <c r="R10" s="46"/>
    </row>
    <row r="11" spans="1:22" x14ac:dyDescent="0.2">
      <c r="B11" s="118"/>
      <c r="D11" s="118"/>
      <c r="F11" s="118"/>
      <c r="G11" s="46"/>
      <c r="M11" s="118"/>
      <c r="O11" s="118"/>
      <c r="Q11" s="118"/>
      <c r="R11" s="46"/>
    </row>
    <row r="12" spans="1:22" x14ac:dyDescent="0.2">
      <c r="B12" s="120"/>
      <c r="D12" s="120"/>
      <c r="F12" s="120"/>
      <c r="G12" s="46"/>
      <c r="M12" s="120"/>
      <c r="O12" s="120"/>
      <c r="Q12" s="120"/>
      <c r="R12" s="46"/>
    </row>
    <row r="13" spans="1:22" x14ac:dyDescent="0.2">
      <c r="A13" s="46"/>
      <c r="B13" s="118"/>
      <c r="C13" s="46"/>
      <c r="D13" s="118"/>
      <c r="E13" s="46"/>
      <c r="F13" s="118"/>
      <c r="G13" s="46"/>
      <c r="L13" s="46"/>
      <c r="M13" s="118"/>
      <c r="N13" s="46"/>
      <c r="O13" s="118"/>
      <c r="P13" s="46"/>
      <c r="Q13" s="118"/>
      <c r="R13" s="46"/>
    </row>
    <row r="14" spans="1:22" x14ac:dyDescent="0.2">
      <c r="A14" s="46"/>
      <c r="B14" s="119"/>
      <c r="C14" s="46"/>
      <c r="D14" s="119"/>
      <c r="E14" s="46"/>
      <c r="F14" s="119"/>
      <c r="G14" s="46"/>
      <c r="L14" s="46"/>
      <c r="M14" s="119"/>
      <c r="N14" s="46"/>
      <c r="O14" s="119"/>
      <c r="P14" s="46"/>
      <c r="Q14" s="119"/>
      <c r="R14" s="46"/>
    </row>
    <row r="15" spans="1:22" x14ac:dyDescent="0.2">
      <c r="A15" s="121" t="s">
        <v>30</v>
      </c>
      <c r="B15" s="118"/>
      <c r="C15" s="121" t="s">
        <v>30</v>
      </c>
      <c r="D15" s="118"/>
      <c r="E15" s="121" t="s">
        <v>30</v>
      </c>
      <c r="F15" s="118"/>
      <c r="G15" s="46"/>
      <c r="L15" s="121" t="s">
        <v>30</v>
      </c>
      <c r="M15" s="118"/>
      <c r="N15" s="121" t="s">
        <v>30</v>
      </c>
      <c r="O15" s="118"/>
      <c r="P15" s="121" t="s">
        <v>30</v>
      </c>
      <c r="Q15" s="118"/>
      <c r="R15" s="46"/>
    </row>
    <row r="16" spans="1:22" x14ac:dyDescent="0.2">
      <c r="B16" s="120"/>
      <c r="D16" s="120"/>
      <c r="F16" s="120"/>
      <c r="M16" s="120"/>
      <c r="O16" s="120"/>
      <c r="Q16" s="120"/>
    </row>
    <row r="17" spans="1:22" x14ac:dyDescent="0.2">
      <c r="A17" s="82"/>
      <c r="L17" s="82"/>
    </row>
    <row r="18" spans="1:22" x14ac:dyDescent="0.2">
      <c r="A18" s="82" t="s">
        <v>29</v>
      </c>
      <c r="B18" s="111"/>
      <c r="C18" s="111"/>
      <c r="D18" s="111"/>
      <c r="E18" s="111"/>
      <c r="L18" s="82" t="s">
        <v>29</v>
      </c>
      <c r="M18" s="111"/>
      <c r="N18" s="111"/>
      <c r="O18" s="111"/>
      <c r="P18" s="111"/>
    </row>
    <row r="19" spans="1:22" ht="13.5" thickBot="1" x14ac:dyDescent="0.25">
      <c r="A19" s="35"/>
      <c r="B19" s="35"/>
      <c r="C19" s="35"/>
      <c r="D19" s="35"/>
      <c r="E19" s="35"/>
      <c r="F19" s="122"/>
      <c r="L19" s="35"/>
      <c r="M19" s="35"/>
      <c r="N19" s="35"/>
      <c r="O19" s="35"/>
      <c r="P19" s="35"/>
      <c r="Q19" s="122"/>
    </row>
    <row r="21" spans="1:22" ht="15.75" x14ac:dyDescent="0.25">
      <c r="A21" s="101" t="s">
        <v>6</v>
      </c>
      <c r="B21" s="115"/>
      <c r="C21" s="115"/>
      <c r="D21" s="115"/>
      <c r="E21" s="115"/>
      <c r="L21" s="101" t="s">
        <v>6</v>
      </c>
      <c r="M21" s="115"/>
      <c r="N21" s="115"/>
      <c r="O21" s="115"/>
      <c r="P21" s="115"/>
    </row>
    <row r="23" spans="1:22" x14ac:dyDescent="0.2">
      <c r="D23" s="116" t="s">
        <v>7</v>
      </c>
      <c r="E23" s="111"/>
      <c r="O23" s="116" t="s">
        <v>7</v>
      </c>
      <c r="P23" s="111"/>
    </row>
    <row r="25" spans="1:22" ht="15.75" x14ac:dyDescent="0.25">
      <c r="B25" s="117" t="s">
        <v>11</v>
      </c>
      <c r="D25" s="117" t="s">
        <v>12</v>
      </c>
      <c r="F25" s="117" t="s">
        <v>13</v>
      </c>
      <c r="G25" s="219" t="s">
        <v>40</v>
      </c>
      <c r="H25" s="215"/>
      <c r="I25" s="215"/>
      <c r="J25" s="215"/>
      <c r="K25" s="215"/>
      <c r="M25" s="117" t="s">
        <v>11</v>
      </c>
      <c r="O25" s="117" t="s">
        <v>12</v>
      </c>
      <c r="Q25" s="117" t="s">
        <v>13</v>
      </c>
      <c r="R25" s="219" t="s">
        <v>40</v>
      </c>
      <c r="S25" s="215"/>
      <c r="T25" s="215"/>
      <c r="U25" s="215"/>
      <c r="V25" s="215"/>
    </row>
    <row r="26" spans="1:22" ht="15" x14ac:dyDescent="0.25">
      <c r="B26" s="118"/>
      <c r="D26" s="118"/>
      <c r="F26" s="118"/>
      <c r="G26" s="220" t="s">
        <v>41</v>
      </c>
      <c r="H26" s="211"/>
      <c r="I26" s="211"/>
      <c r="J26" s="211"/>
      <c r="K26" s="211"/>
      <c r="M26" s="118"/>
      <c r="O26" s="118"/>
      <c r="Q26" s="118"/>
      <c r="R26" s="220" t="s">
        <v>41</v>
      </c>
      <c r="S26" s="211"/>
      <c r="T26" s="211"/>
      <c r="U26" s="211"/>
      <c r="V26" s="211"/>
    </row>
    <row r="27" spans="1:22" x14ac:dyDescent="0.2">
      <c r="B27" s="119"/>
      <c r="D27" s="119"/>
      <c r="F27" s="119"/>
      <c r="M27" s="119"/>
      <c r="O27" s="119"/>
      <c r="Q27" s="119"/>
    </row>
    <row r="28" spans="1:22" x14ac:dyDescent="0.2">
      <c r="B28" s="118"/>
      <c r="D28" s="118"/>
      <c r="F28" s="118"/>
      <c r="M28" s="118"/>
      <c r="O28" s="118"/>
      <c r="Q28" s="118"/>
    </row>
    <row r="29" spans="1:22" x14ac:dyDescent="0.2">
      <c r="B29" s="120"/>
      <c r="D29" s="120"/>
      <c r="F29" s="120"/>
      <c r="M29" s="120"/>
      <c r="O29" s="120"/>
      <c r="Q29" s="120"/>
    </row>
    <row r="30" spans="1:22" x14ac:dyDescent="0.2">
      <c r="A30" s="46"/>
      <c r="B30" s="118"/>
      <c r="C30" s="46"/>
      <c r="D30" s="118"/>
      <c r="E30" s="46"/>
      <c r="F30" s="118"/>
      <c r="L30" s="46"/>
      <c r="M30" s="118"/>
      <c r="N30" s="46"/>
      <c r="O30" s="118"/>
      <c r="P30" s="46"/>
      <c r="Q30" s="118"/>
    </row>
    <row r="31" spans="1:22" x14ac:dyDescent="0.2">
      <c r="A31" s="46"/>
      <c r="B31" s="119"/>
      <c r="C31" s="46"/>
      <c r="D31" s="119"/>
      <c r="E31" s="46"/>
      <c r="F31" s="119"/>
      <c r="L31" s="46"/>
      <c r="M31" s="119"/>
      <c r="N31" s="46"/>
      <c r="O31" s="119"/>
      <c r="P31" s="46"/>
      <c r="Q31" s="119"/>
    </row>
    <row r="32" spans="1:22" x14ac:dyDescent="0.2">
      <c r="A32" s="121" t="s">
        <v>30</v>
      </c>
      <c r="B32" s="118"/>
      <c r="C32" s="121" t="s">
        <v>30</v>
      </c>
      <c r="D32" s="118"/>
      <c r="E32" s="121" t="s">
        <v>30</v>
      </c>
      <c r="F32" s="118"/>
      <c r="L32" s="121" t="s">
        <v>30</v>
      </c>
      <c r="M32" s="118"/>
      <c r="N32" s="121" t="s">
        <v>30</v>
      </c>
      <c r="O32" s="118"/>
      <c r="P32" s="121" t="s">
        <v>30</v>
      </c>
      <c r="Q32" s="118"/>
    </row>
    <row r="33" spans="1:17" x14ac:dyDescent="0.2">
      <c r="B33" s="120"/>
      <c r="D33" s="120"/>
      <c r="F33" s="120"/>
      <c r="M33" s="120"/>
      <c r="O33" s="120"/>
      <c r="Q33" s="120"/>
    </row>
    <row r="34" spans="1:17" x14ac:dyDescent="0.2">
      <c r="A34" s="82"/>
      <c r="L34" s="82"/>
    </row>
    <row r="35" spans="1:17" x14ac:dyDescent="0.2">
      <c r="A35" s="82" t="s">
        <v>29</v>
      </c>
      <c r="B35" s="111"/>
      <c r="C35" s="111"/>
      <c r="D35" s="111"/>
      <c r="E35" s="111"/>
      <c r="L35" s="82" t="s">
        <v>29</v>
      </c>
      <c r="M35" s="111"/>
      <c r="N35" s="111"/>
      <c r="O35" s="111"/>
      <c r="P35" s="111"/>
    </row>
  </sheetData>
  <mergeCells count="10">
    <mergeCell ref="G26:K26"/>
    <mergeCell ref="L1:T1"/>
    <mergeCell ref="O2:Q2"/>
    <mergeCell ref="R2:V2"/>
    <mergeCell ref="R25:V25"/>
    <mergeCell ref="R26:V26"/>
    <mergeCell ref="A1:I1"/>
    <mergeCell ref="D2:F2"/>
    <mergeCell ref="G2:K2"/>
    <mergeCell ref="G25:K25"/>
  </mergeCells>
  <phoneticPr fontId="1" type="noConversion"/>
  <pageMargins left="0.75" right="0.75" top="1" bottom="1" header="0.5" footer="0.5"/>
  <pageSetup scale="9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7"/>
  </sheetPr>
  <dimension ref="A1:AH61"/>
  <sheetViews>
    <sheetView zoomScaleNormal="100" workbookViewId="0">
      <selection activeCell="B2" sqref="B2"/>
    </sheetView>
  </sheetViews>
  <sheetFormatPr defaultRowHeight="12.95" customHeight="1" x14ac:dyDescent="0.2"/>
  <cols>
    <col min="1" max="1" width="8.7109375" customWidth="1"/>
    <col min="2" max="2" width="36.140625" bestFit="1" customWidth="1"/>
    <col min="3" max="15" width="4.42578125" customWidth="1"/>
    <col min="16" max="16" width="9" customWidth="1"/>
    <col min="17" max="17" width="0.85546875" customWidth="1"/>
    <col min="18" max="18" width="8.7109375" customWidth="1"/>
    <col min="19" max="19" width="36.140625" bestFit="1" customWidth="1"/>
    <col min="20" max="32" width="4.42578125" customWidth="1"/>
    <col min="33" max="33" width="8" style="82" customWidth="1"/>
  </cols>
  <sheetData>
    <row r="1" spans="1:33" ht="15.75" x14ac:dyDescent="0.25">
      <c r="A1" s="184" t="s">
        <v>162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50"/>
      <c r="R1" s="184" t="s">
        <v>163</v>
      </c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</row>
    <row r="2" spans="1:33" ht="12.95" customHeight="1" x14ac:dyDescent="0.2">
      <c r="A2" s="1" t="s">
        <v>0</v>
      </c>
      <c r="B2" s="47" t="s">
        <v>49</v>
      </c>
      <c r="C2" s="162">
        <v>1</v>
      </c>
      <c r="D2" s="162">
        <v>2</v>
      </c>
      <c r="E2" s="162">
        <v>3</v>
      </c>
      <c r="F2" s="163">
        <v>4</v>
      </c>
      <c r="G2" s="163">
        <v>5</v>
      </c>
      <c r="H2" s="165">
        <v>6</v>
      </c>
      <c r="I2" s="165">
        <v>7</v>
      </c>
      <c r="J2" s="164">
        <v>8</v>
      </c>
      <c r="K2" s="164">
        <v>9</v>
      </c>
      <c r="L2" s="166">
        <v>10</v>
      </c>
      <c r="M2" s="166">
        <v>11</v>
      </c>
      <c r="N2" s="138">
        <v>12</v>
      </c>
      <c r="O2" s="138">
        <v>13</v>
      </c>
      <c r="P2" s="47" t="s">
        <v>1</v>
      </c>
      <c r="Q2" s="151"/>
      <c r="R2" s="48" t="s">
        <v>0</v>
      </c>
      <c r="S2" s="47" t="s">
        <v>51</v>
      </c>
      <c r="T2" s="162">
        <v>1</v>
      </c>
      <c r="U2" s="162">
        <v>2</v>
      </c>
      <c r="V2" s="162">
        <v>3</v>
      </c>
      <c r="W2" s="163">
        <v>4</v>
      </c>
      <c r="X2" s="163">
        <v>5</v>
      </c>
      <c r="Y2" s="165">
        <v>6</v>
      </c>
      <c r="Z2" s="165">
        <v>7</v>
      </c>
      <c r="AA2" s="164">
        <v>8</v>
      </c>
      <c r="AB2" s="164">
        <v>9</v>
      </c>
      <c r="AC2" s="166">
        <v>10</v>
      </c>
      <c r="AD2" s="166">
        <v>11</v>
      </c>
      <c r="AE2" s="138">
        <v>12</v>
      </c>
      <c r="AF2" s="138">
        <v>13</v>
      </c>
      <c r="AG2" s="47" t="s">
        <v>1</v>
      </c>
    </row>
    <row r="3" spans="1:33" ht="12.95" customHeight="1" x14ac:dyDescent="0.2">
      <c r="A3" s="134">
        <f t="shared" ref="A3:A23" si="0">RANK(P3,$P$3:$P$26)</f>
        <v>1</v>
      </c>
      <c r="B3" s="92" t="str">
        <f>'Sign In'!B32</f>
        <v>Warren Mott</v>
      </c>
      <c r="C3" s="172">
        <v>174</v>
      </c>
      <c r="D3" s="177">
        <v>193</v>
      </c>
      <c r="E3" s="177">
        <v>201</v>
      </c>
      <c r="F3" s="177">
        <v>226</v>
      </c>
      <c r="G3" s="177">
        <v>178</v>
      </c>
      <c r="H3" s="177">
        <v>267</v>
      </c>
      <c r="I3" s="177">
        <v>192</v>
      </c>
      <c r="J3" s="177">
        <v>207</v>
      </c>
      <c r="K3" s="177">
        <v>178</v>
      </c>
      <c r="L3" s="177">
        <v>161</v>
      </c>
      <c r="M3" s="177">
        <v>235</v>
      </c>
      <c r="N3" s="177">
        <v>212</v>
      </c>
      <c r="O3" s="177">
        <v>225</v>
      </c>
      <c r="P3" s="63">
        <f t="shared" ref="P3:P23" si="1">SUM(C3:O3)</f>
        <v>2649</v>
      </c>
      <c r="Q3" s="63"/>
      <c r="R3" s="158">
        <f t="shared" ref="R3:R22" si="2">RANK(AG3,$AG$3:$AG$26)</f>
        <v>1</v>
      </c>
      <c r="S3" s="73" t="str">
        <f>'Sign In'!J16</f>
        <v>Dakota</v>
      </c>
      <c r="T3" s="158">
        <v>182</v>
      </c>
      <c r="U3" s="160">
        <v>181</v>
      </c>
      <c r="V3" s="160">
        <v>133</v>
      </c>
      <c r="W3" s="160">
        <v>215</v>
      </c>
      <c r="X3" s="160">
        <v>193</v>
      </c>
      <c r="Y3" s="160">
        <v>161</v>
      </c>
      <c r="Z3" s="160">
        <v>217</v>
      </c>
      <c r="AA3" s="160">
        <v>224</v>
      </c>
      <c r="AB3" s="160">
        <v>212</v>
      </c>
      <c r="AC3" s="160">
        <v>202</v>
      </c>
      <c r="AD3" s="160">
        <v>173</v>
      </c>
      <c r="AE3" s="160">
        <v>219</v>
      </c>
      <c r="AF3" s="160">
        <v>193</v>
      </c>
      <c r="AG3" s="63">
        <f t="shared" ref="AG3:AG22" si="3">SUM(T3:AF3)</f>
        <v>2505</v>
      </c>
    </row>
    <row r="4" spans="1:33" ht="12.95" customHeight="1" x14ac:dyDescent="0.2">
      <c r="A4" s="152">
        <f t="shared" si="0"/>
        <v>2</v>
      </c>
      <c r="B4" s="92" t="str">
        <f>'Sign In'!B17</f>
        <v>Eisenhower</v>
      </c>
      <c r="C4" s="175">
        <v>198</v>
      </c>
      <c r="D4" s="171">
        <v>174</v>
      </c>
      <c r="E4" s="171">
        <v>235</v>
      </c>
      <c r="F4" s="171">
        <v>164</v>
      </c>
      <c r="G4" s="171">
        <v>233</v>
      </c>
      <c r="H4" s="171">
        <v>220</v>
      </c>
      <c r="I4" s="171">
        <v>204</v>
      </c>
      <c r="J4" s="171">
        <v>220</v>
      </c>
      <c r="K4" s="171">
        <v>217</v>
      </c>
      <c r="L4" s="171">
        <v>193</v>
      </c>
      <c r="M4" s="171">
        <v>213</v>
      </c>
      <c r="N4" s="171">
        <v>210</v>
      </c>
      <c r="O4" s="171">
        <v>138</v>
      </c>
      <c r="P4" s="63">
        <f t="shared" si="1"/>
        <v>2619</v>
      </c>
      <c r="Q4" s="63"/>
      <c r="R4" s="1">
        <f t="shared" si="2"/>
        <v>2</v>
      </c>
      <c r="S4" s="73" t="str">
        <f>'Sign In'!J25</f>
        <v>Utica</v>
      </c>
      <c r="T4" s="140">
        <v>184</v>
      </c>
      <c r="U4" s="141">
        <v>167</v>
      </c>
      <c r="V4" s="141">
        <v>140</v>
      </c>
      <c r="W4" s="141">
        <v>213</v>
      </c>
      <c r="X4" s="141">
        <v>157</v>
      </c>
      <c r="Y4" s="141">
        <v>159</v>
      </c>
      <c r="Z4" s="141">
        <v>167</v>
      </c>
      <c r="AA4" s="141">
        <v>215</v>
      </c>
      <c r="AB4" s="141">
        <v>198</v>
      </c>
      <c r="AC4" s="141">
        <v>159</v>
      </c>
      <c r="AD4" s="141">
        <v>128</v>
      </c>
      <c r="AE4" s="141">
        <v>227</v>
      </c>
      <c r="AF4" s="141">
        <v>182</v>
      </c>
      <c r="AG4" s="63">
        <f t="shared" si="3"/>
        <v>2296</v>
      </c>
    </row>
    <row r="5" spans="1:33" ht="12.95" customHeight="1" x14ac:dyDescent="0.2">
      <c r="A5" s="134">
        <f t="shared" si="0"/>
        <v>3</v>
      </c>
      <c r="B5" s="92" t="str">
        <f>'Sign In'!B27</f>
        <v>Utica</v>
      </c>
      <c r="C5" s="157">
        <v>159</v>
      </c>
      <c r="D5" s="159">
        <v>178</v>
      </c>
      <c r="E5" s="159">
        <v>233</v>
      </c>
      <c r="F5" s="159">
        <v>181</v>
      </c>
      <c r="G5" s="159">
        <v>213</v>
      </c>
      <c r="H5" s="159">
        <v>199</v>
      </c>
      <c r="I5" s="159">
        <v>254</v>
      </c>
      <c r="J5" s="159">
        <v>207</v>
      </c>
      <c r="K5" s="159">
        <v>183</v>
      </c>
      <c r="L5" s="159">
        <v>247</v>
      </c>
      <c r="M5" s="159">
        <v>171</v>
      </c>
      <c r="N5" s="159">
        <v>181</v>
      </c>
      <c r="O5" s="159">
        <v>186</v>
      </c>
      <c r="P5" s="63">
        <f t="shared" si="1"/>
        <v>2592</v>
      </c>
      <c r="Q5" s="63"/>
      <c r="R5" s="134">
        <f t="shared" si="2"/>
        <v>3</v>
      </c>
      <c r="S5" s="73" t="str">
        <f>'Sign In'!J15</f>
        <v>Cousino</v>
      </c>
      <c r="T5" s="157">
        <v>182</v>
      </c>
      <c r="U5" s="159">
        <v>164</v>
      </c>
      <c r="V5" s="159">
        <v>197</v>
      </c>
      <c r="W5" s="159">
        <v>147</v>
      </c>
      <c r="X5" s="159">
        <v>188</v>
      </c>
      <c r="Y5" s="159">
        <v>125</v>
      </c>
      <c r="Z5" s="159">
        <v>193</v>
      </c>
      <c r="AA5" s="159">
        <v>180</v>
      </c>
      <c r="AB5" s="159">
        <v>147</v>
      </c>
      <c r="AC5" s="159">
        <v>168</v>
      </c>
      <c r="AD5" s="159">
        <v>159</v>
      </c>
      <c r="AE5" s="159">
        <v>178</v>
      </c>
      <c r="AF5" s="159">
        <v>205</v>
      </c>
      <c r="AG5" s="63">
        <f t="shared" si="3"/>
        <v>2233</v>
      </c>
    </row>
    <row r="6" spans="1:33" ht="12.95" customHeight="1" x14ac:dyDescent="0.2">
      <c r="A6" s="158">
        <f t="shared" si="0"/>
        <v>4</v>
      </c>
      <c r="B6" s="92" t="str">
        <f>'Sign In'!B26</f>
        <v>Stevenson</v>
      </c>
      <c r="C6" s="157">
        <v>165</v>
      </c>
      <c r="D6" s="159">
        <v>182</v>
      </c>
      <c r="E6" s="159">
        <v>185</v>
      </c>
      <c r="F6" s="159">
        <v>186</v>
      </c>
      <c r="G6" s="159">
        <v>181</v>
      </c>
      <c r="H6" s="159">
        <v>224</v>
      </c>
      <c r="I6" s="159">
        <v>235</v>
      </c>
      <c r="J6" s="159">
        <v>257</v>
      </c>
      <c r="K6" s="159">
        <v>220</v>
      </c>
      <c r="L6" s="159">
        <v>187</v>
      </c>
      <c r="M6" s="159">
        <v>159</v>
      </c>
      <c r="N6" s="159">
        <v>186</v>
      </c>
      <c r="O6" s="159">
        <v>204</v>
      </c>
      <c r="P6" s="63">
        <f t="shared" si="1"/>
        <v>2571</v>
      </c>
      <c r="Q6" s="63"/>
      <c r="R6" s="1">
        <f t="shared" si="2"/>
        <v>4</v>
      </c>
      <c r="S6" s="73" t="str">
        <f>'Sign In'!J29</f>
        <v>Warren Mott</v>
      </c>
      <c r="T6" s="157">
        <v>138</v>
      </c>
      <c r="U6" s="159">
        <v>137</v>
      </c>
      <c r="V6" s="159">
        <v>176</v>
      </c>
      <c r="W6" s="159">
        <v>214</v>
      </c>
      <c r="X6" s="159">
        <v>137</v>
      </c>
      <c r="Y6" s="159">
        <v>170</v>
      </c>
      <c r="Z6" s="159">
        <v>212</v>
      </c>
      <c r="AA6" s="159">
        <v>171</v>
      </c>
      <c r="AB6" s="159">
        <v>143</v>
      </c>
      <c r="AC6" s="159">
        <v>201</v>
      </c>
      <c r="AD6" s="159">
        <v>129</v>
      </c>
      <c r="AE6" s="159">
        <v>197</v>
      </c>
      <c r="AF6" s="159">
        <v>182</v>
      </c>
      <c r="AG6" s="63">
        <f t="shared" si="3"/>
        <v>2207</v>
      </c>
    </row>
    <row r="7" spans="1:33" ht="12.95" customHeight="1" x14ac:dyDescent="0.2">
      <c r="A7" s="158">
        <f t="shared" si="0"/>
        <v>5</v>
      </c>
      <c r="B7" s="92" t="str">
        <f>'Sign In'!B13</f>
        <v>Chippewa</v>
      </c>
      <c r="C7" s="157">
        <v>201</v>
      </c>
      <c r="D7" s="159">
        <v>148</v>
      </c>
      <c r="E7" s="159">
        <v>191</v>
      </c>
      <c r="F7" s="159">
        <v>183</v>
      </c>
      <c r="G7" s="159">
        <v>268</v>
      </c>
      <c r="H7" s="159">
        <v>176</v>
      </c>
      <c r="I7" s="159">
        <v>211</v>
      </c>
      <c r="J7" s="159">
        <v>190</v>
      </c>
      <c r="K7" s="159">
        <v>189</v>
      </c>
      <c r="L7" s="159">
        <v>168</v>
      </c>
      <c r="M7" s="159">
        <v>188</v>
      </c>
      <c r="N7" s="159">
        <v>227</v>
      </c>
      <c r="O7" s="159">
        <v>203</v>
      </c>
      <c r="P7" s="63">
        <f t="shared" si="1"/>
        <v>2543</v>
      </c>
      <c r="Q7" s="63"/>
      <c r="R7" s="1">
        <f t="shared" si="2"/>
        <v>5</v>
      </c>
      <c r="S7" s="73" t="str">
        <f>'Sign In'!J17</f>
        <v>Lake Orion</v>
      </c>
      <c r="T7" s="157">
        <v>188</v>
      </c>
      <c r="U7" s="159">
        <v>133</v>
      </c>
      <c r="V7" s="159">
        <v>138</v>
      </c>
      <c r="W7" s="159">
        <v>174</v>
      </c>
      <c r="X7" s="159">
        <v>160</v>
      </c>
      <c r="Y7" s="159">
        <v>152</v>
      </c>
      <c r="Z7" s="159">
        <v>161</v>
      </c>
      <c r="AA7" s="159">
        <v>147</v>
      </c>
      <c r="AB7" s="159">
        <v>210</v>
      </c>
      <c r="AC7" s="159">
        <v>211</v>
      </c>
      <c r="AD7" s="159">
        <v>153</v>
      </c>
      <c r="AE7" s="159">
        <v>177</v>
      </c>
      <c r="AF7" s="159">
        <v>182</v>
      </c>
      <c r="AG7" s="63">
        <f t="shared" si="3"/>
        <v>2186</v>
      </c>
    </row>
    <row r="8" spans="1:33" ht="12.95" customHeight="1" x14ac:dyDescent="0.2">
      <c r="A8" s="152">
        <f t="shared" si="0"/>
        <v>6</v>
      </c>
      <c r="B8" s="92" t="str">
        <f>'Sign In'!B16</f>
        <v>DeLaSalle</v>
      </c>
      <c r="C8" s="157">
        <v>158</v>
      </c>
      <c r="D8" s="159">
        <v>172</v>
      </c>
      <c r="E8" s="159">
        <v>156</v>
      </c>
      <c r="F8" s="159">
        <v>179</v>
      </c>
      <c r="G8" s="159">
        <v>212</v>
      </c>
      <c r="H8" s="159">
        <v>197</v>
      </c>
      <c r="I8" s="159">
        <v>257</v>
      </c>
      <c r="J8" s="159">
        <v>134</v>
      </c>
      <c r="K8" s="159">
        <v>179</v>
      </c>
      <c r="L8" s="159">
        <v>192</v>
      </c>
      <c r="M8" s="159">
        <v>244</v>
      </c>
      <c r="N8" s="159">
        <v>196</v>
      </c>
      <c r="O8" s="159">
        <v>180</v>
      </c>
      <c r="P8" s="63">
        <f t="shared" si="1"/>
        <v>2456</v>
      </c>
      <c r="Q8" s="63"/>
      <c r="R8" s="134">
        <f t="shared" si="2"/>
        <v>6</v>
      </c>
      <c r="S8" s="73" t="str">
        <f>'Sign In'!J18</f>
        <v>Lakeview</v>
      </c>
      <c r="T8" s="157">
        <v>137</v>
      </c>
      <c r="U8" s="159">
        <v>190</v>
      </c>
      <c r="V8" s="159">
        <v>167</v>
      </c>
      <c r="W8" s="159">
        <v>161</v>
      </c>
      <c r="X8" s="159">
        <v>178</v>
      </c>
      <c r="Y8" s="159">
        <v>180</v>
      </c>
      <c r="Z8" s="159">
        <v>136</v>
      </c>
      <c r="AA8" s="159">
        <v>170</v>
      </c>
      <c r="AB8" s="159">
        <v>135</v>
      </c>
      <c r="AC8" s="159">
        <v>182</v>
      </c>
      <c r="AD8" s="159">
        <v>167</v>
      </c>
      <c r="AE8" s="159">
        <v>157</v>
      </c>
      <c r="AF8" s="159">
        <v>181</v>
      </c>
      <c r="AG8" s="63">
        <f t="shared" si="3"/>
        <v>2141</v>
      </c>
    </row>
    <row r="9" spans="1:33" ht="12.95" customHeight="1" x14ac:dyDescent="0.2">
      <c r="A9" s="172">
        <f t="shared" si="0"/>
        <v>7</v>
      </c>
      <c r="B9" s="92" t="str">
        <f>'Sign In'!B24</f>
        <v>Oxford</v>
      </c>
      <c r="C9" s="175">
        <v>185</v>
      </c>
      <c r="D9" s="171">
        <v>143</v>
      </c>
      <c r="E9" s="171">
        <v>179</v>
      </c>
      <c r="F9" s="171">
        <v>205</v>
      </c>
      <c r="G9" s="171">
        <v>222</v>
      </c>
      <c r="H9" s="171">
        <v>168</v>
      </c>
      <c r="I9" s="171">
        <v>267</v>
      </c>
      <c r="J9" s="171">
        <v>212</v>
      </c>
      <c r="K9" s="171">
        <v>168</v>
      </c>
      <c r="L9" s="171">
        <v>157</v>
      </c>
      <c r="M9" s="171">
        <v>184</v>
      </c>
      <c r="N9" s="171">
        <v>147</v>
      </c>
      <c r="O9" s="171">
        <v>214</v>
      </c>
      <c r="P9" s="63">
        <f t="shared" si="1"/>
        <v>2451</v>
      </c>
      <c r="Q9" s="63"/>
      <c r="R9" s="158">
        <f t="shared" si="2"/>
        <v>7</v>
      </c>
      <c r="S9" s="73" t="str">
        <f>'Sign In'!J12</f>
        <v>Anchor Bay</v>
      </c>
      <c r="T9" s="156">
        <v>191</v>
      </c>
      <c r="U9" s="161">
        <v>112</v>
      </c>
      <c r="V9" s="161">
        <v>162</v>
      </c>
      <c r="W9" s="161">
        <v>179</v>
      </c>
      <c r="X9" s="161">
        <v>195</v>
      </c>
      <c r="Y9" s="161">
        <v>175</v>
      </c>
      <c r="Z9" s="161">
        <v>122</v>
      </c>
      <c r="AA9" s="161">
        <v>130</v>
      </c>
      <c r="AB9" s="161">
        <v>185</v>
      </c>
      <c r="AC9" s="161">
        <v>159</v>
      </c>
      <c r="AD9" s="161">
        <v>150</v>
      </c>
      <c r="AE9" s="161">
        <v>165</v>
      </c>
      <c r="AF9" s="161">
        <v>175</v>
      </c>
      <c r="AG9" s="68">
        <f t="shared" si="3"/>
        <v>2100</v>
      </c>
    </row>
    <row r="10" spans="1:33" ht="12.95" customHeight="1" x14ac:dyDescent="0.2">
      <c r="A10" s="158">
        <f t="shared" si="0"/>
        <v>8</v>
      </c>
      <c r="B10" s="92" t="str">
        <f>'Sign In'!B15</f>
        <v>Dakota</v>
      </c>
      <c r="C10" s="157">
        <v>205</v>
      </c>
      <c r="D10" s="159">
        <v>159</v>
      </c>
      <c r="E10" s="159">
        <v>218</v>
      </c>
      <c r="F10" s="159">
        <v>165</v>
      </c>
      <c r="G10" s="159">
        <v>174</v>
      </c>
      <c r="H10" s="159">
        <v>228</v>
      </c>
      <c r="I10" s="159">
        <v>172</v>
      </c>
      <c r="J10" s="159">
        <v>176</v>
      </c>
      <c r="K10" s="159">
        <v>172</v>
      </c>
      <c r="L10" s="159">
        <v>217</v>
      </c>
      <c r="M10" s="159">
        <v>182</v>
      </c>
      <c r="N10" s="159">
        <v>180</v>
      </c>
      <c r="O10" s="159">
        <v>177</v>
      </c>
      <c r="P10" s="65">
        <f t="shared" si="1"/>
        <v>2425</v>
      </c>
      <c r="Q10" s="65"/>
      <c r="R10" s="1">
        <f t="shared" si="2"/>
        <v>8</v>
      </c>
      <c r="S10" s="73" t="str">
        <f>'Sign In'!J13</f>
        <v xml:space="preserve">Chippewa </v>
      </c>
      <c r="T10" s="172">
        <v>163</v>
      </c>
      <c r="U10" s="172">
        <v>139</v>
      </c>
      <c r="V10" s="172">
        <v>157</v>
      </c>
      <c r="W10" s="172">
        <v>137</v>
      </c>
      <c r="X10" s="172">
        <v>126</v>
      </c>
      <c r="Y10" s="172">
        <v>149</v>
      </c>
      <c r="Z10" s="172">
        <v>145</v>
      </c>
      <c r="AA10" s="172">
        <v>111</v>
      </c>
      <c r="AB10" s="172">
        <v>170</v>
      </c>
      <c r="AC10" s="172">
        <v>171</v>
      </c>
      <c r="AD10" s="172">
        <v>215</v>
      </c>
      <c r="AE10" s="172">
        <v>172</v>
      </c>
      <c r="AF10" s="172">
        <v>190</v>
      </c>
      <c r="AG10" s="65">
        <f t="shared" si="3"/>
        <v>2045</v>
      </c>
    </row>
    <row r="11" spans="1:33" ht="12.95" customHeight="1" x14ac:dyDescent="0.2">
      <c r="A11" s="72">
        <f t="shared" si="0"/>
        <v>9</v>
      </c>
      <c r="B11" s="92" t="str">
        <f>'Sign In'!B28</f>
        <v>Utica Ford</v>
      </c>
      <c r="C11" s="71">
        <v>182</v>
      </c>
      <c r="D11" s="51">
        <v>182</v>
      </c>
      <c r="E11" s="51">
        <v>212</v>
      </c>
      <c r="F11" s="51">
        <v>186</v>
      </c>
      <c r="G11" s="51">
        <v>149</v>
      </c>
      <c r="H11" s="51">
        <v>192</v>
      </c>
      <c r="I11" s="51">
        <v>205</v>
      </c>
      <c r="J11" s="51">
        <v>204</v>
      </c>
      <c r="K11" s="51">
        <v>196</v>
      </c>
      <c r="L11" s="51">
        <v>161</v>
      </c>
      <c r="M11" s="51">
        <v>170</v>
      </c>
      <c r="N11" s="51">
        <v>176</v>
      </c>
      <c r="O11" s="51">
        <v>200</v>
      </c>
      <c r="P11" s="80">
        <f t="shared" si="1"/>
        <v>2415</v>
      </c>
      <c r="Q11" s="63"/>
      <c r="R11" s="134">
        <f t="shared" si="2"/>
        <v>9</v>
      </c>
      <c r="S11" s="73" t="str">
        <f>'Sign In'!J21</f>
        <v>Oxford</v>
      </c>
      <c r="T11" s="175">
        <v>151</v>
      </c>
      <c r="U11" s="171">
        <v>155</v>
      </c>
      <c r="V11" s="171">
        <v>144</v>
      </c>
      <c r="W11" s="171">
        <v>136</v>
      </c>
      <c r="X11" s="171">
        <v>174</v>
      </c>
      <c r="Y11" s="171">
        <v>201</v>
      </c>
      <c r="Z11" s="171">
        <v>180</v>
      </c>
      <c r="AA11" s="171">
        <v>129</v>
      </c>
      <c r="AB11" s="171">
        <v>148</v>
      </c>
      <c r="AC11" s="171">
        <v>151</v>
      </c>
      <c r="AD11" s="171">
        <v>147</v>
      </c>
      <c r="AE11" s="171">
        <v>124</v>
      </c>
      <c r="AF11" s="171">
        <v>202</v>
      </c>
      <c r="AG11" s="64">
        <f t="shared" si="3"/>
        <v>2042</v>
      </c>
    </row>
    <row r="12" spans="1:33" ht="12.95" customHeight="1" x14ac:dyDescent="0.2">
      <c r="A12" s="172">
        <f t="shared" si="0"/>
        <v>10</v>
      </c>
      <c r="B12" s="92" t="str">
        <f>'Sign In'!B20</f>
        <v>Lanse Creuse North</v>
      </c>
      <c r="C12" s="175">
        <v>209</v>
      </c>
      <c r="D12" s="171">
        <v>204</v>
      </c>
      <c r="E12" s="171">
        <v>171</v>
      </c>
      <c r="F12" s="171">
        <v>193</v>
      </c>
      <c r="G12" s="171">
        <v>144</v>
      </c>
      <c r="H12" s="171">
        <v>158</v>
      </c>
      <c r="I12" s="171">
        <v>179</v>
      </c>
      <c r="J12" s="171">
        <v>149</v>
      </c>
      <c r="K12" s="171">
        <v>191</v>
      </c>
      <c r="L12" s="171">
        <v>177</v>
      </c>
      <c r="M12" s="171">
        <v>204</v>
      </c>
      <c r="N12" s="171">
        <v>223</v>
      </c>
      <c r="O12" s="171">
        <v>175</v>
      </c>
      <c r="P12" s="63">
        <f t="shared" si="1"/>
        <v>2377</v>
      </c>
      <c r="Q12" s="63"/>
      <c r="R12" s="172">
        <f t="shared" si="2"/>
        <v>10</v>
      </c>
      <c r="S12" s="73" t="str">
        <f>'Sign In'!J24</f>
        <v xml:space="preserve">Stevenson </v>
      </c>
      <c r="T12" s="175">
        <v>154</v>
      </c>
      <c r="U12" s="171">
        <v>136</v>
      </c>
      <c r="V12" s="171">
        <v>146</v>
      </c>
      <c r="W12" s="171">
        <v>133</v>
      </c>
      <c r="X12" s="171">
        <v>191</v>
      </c>
      <c r="Y12" s="171">
        <v>173</v>
      </c>
      <c r="Z12" s="171">
        <v>160</v>
      </c>
      <c r="AA12" s="171">
        <v>135</v>
      </c>
      <c r="AB12" s="171">
        <v>144</v>
      </c>
      <c r="AC12" s="171">
        <v>138</v>
      </c>
      <c r="AD12" s="171">
        <v>130</v>
      </c>
      <c r="AE12" s="171">
        <v>211</v>
      </c>
      <c r="AF12" s="171">
        <v>172</v>
      </c>
      <c r="AG12" s="63">
        <f t="shared" si="3"/>
        <v>2023</v>
      </c>
    </row>
    <row r="13" spans="1:33" ht="12.95" customHeight="1" x14ac:dyDescent="0.2">
      <c r="A13" s="172">
        <f t="shared" si="0"/>
        <v>11</v>
      </c>
      <c r="B13" s="92" t="str">
        <f>'Sign In'!B19</f>
        <v>Lakeview</v>
      </c>
      <c r="C13" s="175">
        <v>177</v>
      </c>
      <c r="D13" s="171">
        <v>191</v>
      </c>
      <c r="E13" s="171">
        <v>152</v>
      </c>
      <c r="F13" s="171">
        <v>163</v>
      </c>
      <c r="G13" s="51">
        <v>150</v>
      </c>
      <c r="H13" s="171">
        <v>198</v>
      </c>
      <c r="I13" s="171">
        <v>175</v>
      </c>
      <c r="J13" s="171">
        <v>204</v>
      </c>
      <c r="K13" s="171">
        <v>186</v>
      </c>
      <c r="L13" s="171">
        <v>159</v>
      </c>
      <c r="M13" s="171">
        <v>174</v>
      </c>
      <c r="N13" s="171">
        <v>201</v>
      </c>
      <c r="O13" s="171">
        <v>209</v>
      </c>
      <c r="P13" s="63">
        <f t="shared" si="1"/>
        <v>2339</v>
      </c>
      <c r="Q13" s="63"/>
      <c r="R13" s="158">
        <f t="shared" si="2"/>
        <v>11</v>
      </c>
      <c r="S13" s="73" t="str">
        <f>'Sign In'!J20</f>
        <v>Marist Academy</v>
      </c>
      <c r="T13" s="157">
        <v>161</v>
      </c>
      <c r="U13" s="159">
        <v>198</v>
      </c>
      <c r="V13" s="159">
        <v>157</v>
      </c>
      <c r="W13" s="159">
        <v>135</v>
      </c>
      <c r="X13" s="159">
        <v>144</v>
      </c>
      <c r="Y13" s="159">
        <v>134</v>
      </c>
      <c r="Z13" s="159">
        <v>142</v>
      </c>
      <c r="AA13" s="159">
        <v>124</v>
      </c>
      <c r="AB13" s="159">
        <v>181</v>
      </c>
      <c r="AC13" s="159">
        <v>160</v>
      </c>
      <c r="AD13" s="159">
        <v>168</v>
      </c>
      <c r="AE13" s="159">
        <v>113</v>
      </c>
      <c r="AF13" s="159">
        <v>157</v>
      </c>
      <c r="AG13" s="63">
        <f t="shared" si="3"/>
        <v>1974</v>
      </c>
    </row>
    <row r="14" spans="1:33" ht="12.95" customHeight="1" x14ac:dyDescent="0.2">
      <c r="A14" s="158">
        <f t="shared" si="0"/>
        <v>12</v>
      </c>
      <c r="B14" s="92" t="str">
        <f>'Sign In'!B30</f>
        <v>Walled Lake Central</v>
      </c>
      <c r="C14" s="157">
        <v>187</v>
      </c>
      <c r="D14" s="159">
        <v>144</v>
      </c>
      <c r="E14" s="159">
        <v>153</v>
      </c>
      <c r="F14" s="159">
        <v>203</v>
      </c>
      <c r="G14" s="159">
        <v>148</v>
      </c>
      <c r="H14" s="159">
        <v>163</v>
      </c>
      <c r="I14" s="159">
        <v>196</v>
      </c>
      <c r="J14" s="159">
        <v>224</v>
      </c>
      <c r="K14" s="159">
        <v>174</v>
      </c>
      <c r="L14" s="159">
        <v>171</v>
      </c>
      <c r="M14" s="159">
        <v>184</v>
      </c>
      <c r="N14" s="159">
        <v>173</v>
      </c>
      <c r="O14" s="159">
        <v>191</v>
      </c>
      <c r="P14" s="63">
        <f t="shared" si="1"/>
        <v>2311</v>
      </c>
      <c r="Q14" s="63"/>
      <c r="R14" s="158">
        <f t="shared" si="2"/>
        <v>12</v>
      </c>
      <c r="S14" s="73" t="str">
        <f>'Sign In'!J28</f>
        <v>Walled Lake Northern</v>
      </c>
      <c r="T14" s="157">
        <v>164</v>
      </c>
      <c r="U14" s="159">
        <v>115</v>
      </c>
      <c r="V14" s="159">
        <v>138</v>
      </c>
      <c r="W14" s="159">
        <v>132</v>
      </c>
      <c r="X14" s="159">
        <v>184</v>
      </c>
      <c r="Y14" s="159">
        <v>158</v>
      </c>
      <c r="Z14" s="159">
        <v>100</v>
      </c>
      <c r="AA14" s="159">
        <v>182</v>
      </c>
      <c r="AB14" s="159">
        <v>181</v>
      </c>
      <c r="AC14" s="159">
        <v>181</v>
      </c>
      <c r="AD14" s="159">
        <v>139</v>
      </c>
      <c r="AE14" s="159">
        <v>165</v>
      </c>
      <c r="AF14" s="159">
        <v>131</v>
      </c>
      <c r="AG14" s="63">
        <f t="shared" si="3"/>
        <v>1970</v>
      </c>
    </row>
    <row r="15" spans="1:33" ht="12.95" customHeight="1" x14ac:dyDescent="0.2">
      <c r="A15" s="173">
        <f t="shared" si="0"/>
        <v>13</v>
      </c>
      <c r="B15" s="92" t="str">
        <f>'Sign In'!B14</f>
        <v>Clarkston</v>
      </c>
      <c r="C15" s="174">
        <v>153</v>
      </c>
      <c r="D15" s="176">
        <v>132</v>
      </c>
      <c r="E15" s="176">
        <v>135</v>
      </c>
      <c r="F15" s="176">
        <v>201</v>
      </c>
      <c r="G15" s="176">
        <v>217</v>
      </c>
      <c r="H15" s="176">
        <v>164</v>
      </c>
      <c r="I15" s="176">
        <v>151</v>
      </c>
      <c r="J15" s="176">
        <v>188</v>
      </c>
      <c r="K15" s="176">
        <v>170</v>
      </c>
      <c r="L15" s="176">
        <v>203</v>
      </c>
      <c r="M15" s="176">
        <v>266</v>
      </c>
      <c r="N15" s="176">
        <v>165</v>
      </c>
      <c r="O15" s="176">
        <v>126</v>
      </c>
      <c r="P15" s="68">
        <f t="shared" si="1"/>
        <v>2271</v>
      </c>
      <c r="Q15" s="68"/>
      <c r="R15" s="1">
        <f t="shared" si="2"/>
        <v>13</v>
      </c>
      <c r="S15" s="73" t="str">
        <f>'Sign In'!J19</f>
        <v>Lanse Creuse North</v>
      </c>
      <c r="T15" s="157">
        <v>129</v>
      </c>
      <c r="U15" s="159">
        <v>137</v>
      </c>
      <c r="V15" s="159">
        <v>127</v>
      </c>
      <c r="W15" s="159">
        <v>188</v>
      </c>
      <c r="X15" s="159">
        <v>139</v>
      </c>
      <c r="Y15" s="159">
        <v>174</v>
      </c>
      <c r="Z15" s="159">
        <v>139</v>
      </c>
      <c r="AA15" s="159">
        <v>158</v>
      </c>
      <c r="AB15" s="159">
        <v>160</v>
      </c>
      <c r="AC15" s="159">
        <v>130</v>
      </c>
      <c r="AD15" s="159">
        <v>140</v>
      </c>
      <c r="AE15" s="159">
        <v>157</v>
      </c>
      <c r="AF15" s="159">
        <v>161</v>
      </c>
      <c r="AG15" s="63">
        <f t="shared" si="3"/>
        <v>1939</v>
      </c>
    </row>
    <row r="16" spans="1:33" ht="12.95" customHeight="1" x14ac:dyDescent="0.2">
      <c r="A16" s="172">
        <f t="shared" si="0"/>
        <v>14</v>
      </c>
      <c r="B16" s="92" t="str">
        <f>'Sign In'!B18</f>
        <v>Lake Orion</v>
      </c>
      <c r="C16" s="172">
        <v>196</v>
      </c>
      <c r="D16" s="177">
        <v>158</v>
      </c>
      <c r="E16" s="177">
        <v>161</v>
      </c>
      <c r="F16" s="177">
        <v>178</v>
      </c>
      <c r="G16" s="177">
        <v>173</v>
      </c>
      <c r="H16" s="177">
        <v>146</v>
      </c>
      <c r="I16" s="177">
        <v>156</v>
      </c>
      <c r="J16" s="177">
        <v>170</v>
      </c>
      <c r="K16" s="177">
        <v>169</v>
      </c>
      <c r="L16" s="177">
        <v>193</v>
      </c>
      <c r="M16" s="177">
        <v>200</v>
      </c>
      <c r="N16" s="177">
        <v>215</v>
      </c>
      <c r="O16" s="177">
        <v>155</v>
      </c>
      <c r="P16" s="63">
        <f t="shared" si="1"/>
        <v>2270</v>
      </c>
      <c r="Q16" s="63"/>
      <c r="R16" s="172">
        <f t="shared" si="2"/>
        <v>14</v>
      </c>
      <c r="S16" s="73" t="str">
        <f>'Sign In'!J23</f>
        <v>Royal Oak</v>
      </c>
      <c r="T16" s="175">
        <v>142</v>
      </c>
      <c r="U16" s="171">
        <v>159</v>
      </c>
      <c r="V16" s="171">
        <v>134</v>
      </c>
      <c r="W16" s="171">
        <v>160</v>
      </c>
      <c r="X16" s="171">
        <v>146</v>
      </c>
      <c r="Y16" s="171">
        <v>152</v>
      </c>
      <c r="Z16" s="171">
        <v>125</v>
      </c>
      <c r="AA16" s="171">
        <v>130</v>
      </c>
      <c r="AB16" s="171">
        <v>155</v>
      </c>
      <c r="AC16" s="171">
        <v>138</v>
      </c>
      <c r="AD16" s="171">
        <v>148</v>
      </c>
      <c r="AE16" s="171">
        <v>168</v>
      </c>
      <c r="AF16" s="171">
        <v>133</v>
      </c>
      <c r="AG16" s="63">
        <f t="shared" si="3"/>
        <v>1890</v>
      </c>
    </row>
    <row r="17" spans="1:34" ht="12.95" customHeight="1" thickBot="1" x14ac:dyDescent="0.25">
      <c r="A17" s="174">
        <f t="shared" si="0"/>
        <v>15</v>
      </c>
      <c r="B17" s="92" t="str">
        <f>'Sign In'!B29</f>
        <v xml:space="preserve">Walled Lake Northern </v>
      </c>
      <c r="C17" s="174">
        <v>153</v>
      </c>
      <c r="D17" s="176">
        <v>136</v>
      </c>
      <c r="E17" s="176">
        <v>183</v>
      </c>
      <c r="F17" s="176">
        <v>211</v>
      </c>
      <c r="G17" s="176">
        <v>167</v>
      </c>
      <c r="H17" s="176">
        <v>180</v>
      </c>
      <c r="I17" s="176">
        <v>198</v>
      </c>
      <c r="J17" s="176">
        <v>95</v>
      </c>
      <c r="K17" s="176">
        <v>235</v>
      </c>
      <c r="L17" s="176">
        <v>163</v>
      </c>
      <c r="M17" s="176">
        <v>205</v>
      </c>
      <c r="N17" s="176">
        <v>135</v>
      </c>
      <c r="O17" s="176">
        <v>153</v>
      </c>
      <c r="P17" s="89">
        <f t="shared" si="1"/>
        <v>2214</v>
      </c>
      <c r="Q17" s="89"/>
      <c r="R17" s="173">
        <f t="shared" si="2"/>
        <v>15</v>
      </c>
      <c r="S17" s="73" t="str">
        <f>'Sign In'!J22</f>
        <v>Regina</v>
      </c>
      <c r="T17" s="174">
        <v>202</v>
      </c>
      <c r="U17" s="176">
        <v>142</v>
      </c>
      <c r="V17" s="176">
        <v>163</v>
      </c>
      <c r="W17" s="176">
        <v>163</v>
      </c>
      <c r="X17" s="176">
        <v>116</v>
      </c>
      <c r="Y17" s="176">
        <v>122</v>
      </c>
      <c r="Z17" s="176">
        <v>104</v>
      </c>
      <c r="AA17" s="176">
        <v>140</v>
      </c>
      <c r="AB17" s="176">
        <v>164</v>
      </c>
      <c r="AC17" s="176">
        <v>168</v>
      </c>
      <c r="AD17" s="176">
        <v>135</v>
      </c>
      <c r="AE17" s="176">
        <v>122</v>
      </c>
      <c r="AF17" s="176">
        <v>145</v>
      </c>
      <c r="AG17" s="68">
        <f t="shared" si="3"/>
        <v>1886</v>
      </c>
    </row>
    <row r="18" spans="1:34" s="5" customFormat="1" ht="12.95" customHeight="1" thickBot="1" x14ac:dyDescent="0.25">
      <c r="A18" s="60">
        <f t="shared" si="0"/>
        <v>16</v>
      </c>
      <c r="B18" s="92" t="str">
        <f>'Sign In'!B25</f>
        <v>Royal Oak</v>
      </c>
      <c r="C18" s="61">
        <v>139</v>
      </c>
      <c r="D18" s="61">
        <v>149</v>
      </c>
      <c r="E18" s="61">
        <v>170</v>
      </c>
      <c r="F18" s="61">
        <v>156</v>
      </c>
      <c r="G18" s="61">
        <v>168</v>
      </c>
      <c r="H18" s="61">
        <v>197</v>
      </c>
      <c r="I18" s="61">
        <v>159</v>
      </c>
      <c r="J18" s="61">
        <v>167</v>
      </c>
      <c r="K18" s="61">
        <v>181</v>
      </c>
      <c r="L18" s="61">
        <v>134</v>
      </c>
      <c r="M18" s="61">
        <v>140</v>
      </c>
      <c r="N18" s="61">
        <v>213</v>
      </c>
      <c r="O18" s="61">
        <v>231</v>
      </c>
      <c r="P18" s="69">
        <f t="shared" si="1"/>
        <v>2204</v>
      </c>
      <c r="Q18" s="142"/>
      <c r="R18" s="94">
        <f t="shared" si="2"/>
        <v>16</v>
      </c>
      <c r="S18" s="73" t="str">
        <f>'Sign In'!J26</f>
        <v>Utica Ford</v>
      </c>
      <c r="T18" s="61">
        <v>158</v>
      </c>
      <c r="U18" s="61">
        <v>128</v>
      </c>
      <c r="V18" s="61">
        <v>113</v>
      </c>
      <c r="W18" s="61">
        <v>140</v>
      </c>
      <c r="X18" s="61">
        <v>142</v>
      </c>
      <c r="Y18" s="61">
        <v>126</v>
      </c>
      <c r="Z18" s="61">
        <v>134</v>
      </c>
      <c r="AA18" s="61">
        <v>146</v>
      </c>
      <c r="AB18" s="61">
        <v>166</v>
      </c>
      <c r="AC18" s="61">
        <v>128</v>
      </c>
      <c r="AD18" s="61">
        <v>146</v>
      </c>
      <c r="AE18" s="61">
        <v>136</v>
      </c>
      <c r="AF18" s="61">
        <v>169</v>
      </c>
      <c r="AG18" s="69">
        <f t="shared" si="3"/>
        <v>1832</v>
      </c>
      <c r="AH18" s="88"/>
    </row>
    <row r="19" spans="1:34" ht="12.95" customHeight="1" x14ac:dyDescent="0.2">
      <c r="A19" s="175">
        <f t="shared" si="0"/>
        <v>17</v>
      </c>
      <c r="B19" s="92" t="str">
        <f>'Sign In'!B21</f>
        <v>Lutheran Northwest</v>
      </c>
      <c r="C19" s="175">
        <v>157</v>
      </c>
      <c r="D19" s="171">
        <v>193</v>
      </c>
      <c r="E19" s="171">
        <v>158</v>
      </c>
      <c r="F19" s="171">
        <v>153</v>
      </c>
      <c r="G19" s="171">
        <v>173</v>
      </c>
      <c r="H19" s="171">
        <v>132</v>
      </c>
      <c r="I19" s="171">
        <v>191</v>
      </c>
      <c r="J19" s="171">
        <v>174</v>
      </c>
      <c r="K19" s="171">
        <v>188</v>
      </c>
      <c r="L19" s="171">
        <v>149</v>
      </c>
      <c r="M19" s="171">
        <v>179</v>
      </c>
      <c r="N19" s="171">
        <v>170</v>
      </c>
      <c r="O19" s="171">
        <v>161</v>
      </c>
      <c r="P19" s="64">
        <f t="shared" si="1"/>
        <v>2178</v>
      </c>
      <c r="Q19" s="139"/>
      <c r="R19" s="175">
        <f t="shared" si="2"/>
        <v>17</v>
      </c>
      <c r="S19" s="73" t="str">
        <f>'Sign In'!J27</f>
        <v>Walled lake Central</v>
      </c>
      <c r="T19" s="175">
        <v>138</v>
      </c>
      <c r="U19" s="171">
        <v>190</v>
      </c>
      <c r="V19" s="171">
        <v>148</v>
      </c>
      <c r="W19" s="171">
        <v>151</v>
      </c>
      <c r="X19" s="171">
        <v>136</v>
      </c>
      <c r="Y19" s="171">
        <v>129</v>
      </c>
      <c r="Z19" s="171">
        <v>125</v>
      </c>
      <c r="AA19" s="171">
        <v>136</v>
      </c>
      <c r="AB19" s="171">
        <v>143</v>
      </c>
      <c r="AC19" s="171">
        <v>114</v>
      </c>
      <c r="AD19" s="171">
        <v>158</v>
      </c>
      <c r="AE19" s="171">
        <v>119</v>
      </c>
      <c r="AF19" s="171">
        <v>114</v>
      </c>
      <c r="AG19" s="64">
        <f t="shared" si="3"/>
        <v>1801</v>
      </c>
      <c r="AH19" s="62"/>
    </row>
    <row r="20" spans="1:34" ht="12.95" customHeight="1" x14ac:dyDescent="0.2">
      <c r="A20" s="158">
        <f t="shared" si="0"/>
        <v>18</v>
      </c>
      <c r="B20" s="92" t="str">
        <f>'Sign In'!B12</f>
        <v>Anchor Bay</v>
      </c>
      <c r="C20" s="157">
        <v>183</v>
      </c>
      <c r="D20" s="159">
        <v>188</v>
      </c>
      <c r="E20" s="159">
        <v>122</v>
      </c>
      <c r="F20" s="159">
        <v>184</v>
      </c>
      <c r="G20" s="159">
        <v>145</v>
      </c>
      <c r="H20" s="159">
        <v>125</v>
      </c>
      <c r="I20" s="159">
        <v>154</v>
      </c>
      <c r="J20" s="159">
        <v>166</v>
      </c>
      <c r="K20" s="159">
        <v>165</v>
      </c>
      <c r="L20" s="159">
        <v>164</v>
      </c>
      <c r="M20" s="159">
        <v>140</v>
      </c>
      <c r="N20" s="159">
        <v>203</v>
      </c>
      <c r="O20" s="159">
        <v>173</v>
      </c>
      <c r="P20" s="63">
        <f t="shared" si="1"/>
        <v>2112</v>
      </c>
      <c r="Q20" s="63"/>
      <c r="R20" s="134">
        <f t="shared" si="2"/>
        <v>18</v>
      </c>
      <c r="S20" s="73" t="str">
        <f>'Sign In'!J14</f>
        <v>Clarkston</v>
      </c>
      <c r="T20" s="157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9">
        <v>0</v>
      </c>
      <c r="AA20" s="159">
        <v>0</v>
      </c>
      <c r="AB20" s="159">
        <v>0</v>
      </c>
      <c r="AC20" s="159">
        <v>0</v>
      </c>
      <c r="AD20" s="159">
        <v>0</v>
      </c>
      <c r="AE20" s="159">
        <v>0</v>
      </c>
      <c r="AF20" s="159">
        <v>0</v>
      </c>
      <c r="AG20" s="63">
        <f t="shared" si="3"/>
        <v>0</v>
      </c>
      <c r="AH20" s="62"/>
    </row>
    <row r="21" spans="1:34" ht="12.95" customHeight="1" x14ac:dyDescent="0.2">
      <c r="A21" s="1">
        <f t="shared" si="0"/>
        <v>19</v>
      </c>
      <c r="B21" s="92" t="str">
        <f>'Sign In'!B31</f>
        <v>Walled Lake Western</v>
      </c>
      <c r="C21" s="157">
        <v>100</v>
      </c>
      <c r="D21" s="159">
        <v>139</v>
      </c>
      <c r="E21" s="159">
        <v>170</v>
      </c>
      <c r="F21" s="159">
        <v>155</v>
      </c>
      <c r="G21" s="159">
        <v>200</v>
      </c>
      <c r="H21" s="159">
        <v>156</v>
      </c>
      <c r="I21" s="159">
        <v>155</v>
      </c>
      <c r="J21" s="159">
        <v>124</v>
      </c>
      <c r="K21" s="159">
        <v>126</v>
      </c>
      <c r="L21" s="159">
        <v>145</v>
      </c>
      <c r="M21" s="159">
        <v>147</v>
      </c>
      <c r="N21" s="159">
        <v>133</v>
      </c>
      <c r="O21" s="159">
        <v>192</v>
      </c>
      <c r="P21" s="63">
        <f t="shared" si="1"/>
        <v>1942</v>
      </c>
      <c r="Q21" s="63"/>
      <c r="R21" s="1">
        <f t="shared" si="2"/>
        <v>18</v>
      </c>
      <c r="S21" s="73">
        <f>'Sign In'!J30</f>
        <v>0</v>
      </c>
      <c r="T21" s="133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63">
        <f t="shared" si="3"/>
        <v>0</v>
      </c>
      <c r="AH21" s="62"/>
    </row>
    <row r="22" spans="1:34" ht="12.95" customHeight="1" x14ac:dyDescent="0.2">
      <c r="A22" s="1">
        <f t="shared" si="0"/>
        <v>20</v>
      </c>
      <c r="B22" s="92" t="str">
        <f>'Sign In'!B22</f>
        <v>Notre Dame</v>
      </c>
      <c r="C22" s="157">
        <v>165</v>
      </c>
      <c r="D22" s="159">
        <v>140</v>
      </c>
      <c r="E22" s="159">
        <v>125</v>
      </c>
      <c r="F22" s="159">
        <v>143</v>
      </c>
      <c r="G22" s="159">
        <v>93</v>
      </c>
      <c r="H22" s="159">
        <v>180</v>
      </c>
      <c r="I22" s="159">
        <v>153</v>
      </c>
      <c r="J22" s="159">
        <v>136</v>
      </c>
      <c r="K22" s="159">
        <v>123</v>
      </c>
      <c r="L22" s="159">
        <v>180</v>
      </c>
      <c r="M22" s="159">
        <v>150</v>
      </c>
      <c r="N22" s="159">
        <v>207</v>
      </c>
      <c r="O22" s="159">
        <v>139</v>
      </c>
      <c r="P22" s="63">
        <f t="shared" si="1"/>
        <v>1934</v>
      </c>
      <c r="Q22" s="63"/>
      <c r="R22" s="1">
        <f t="shared" si="2"/>
        <v>18</v>
      </c>
      <c r="S22" s="73">
        <f>'Sign In'!J31</f>
        <v>0</v>
      </c>
      <c r="T22" s="7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80">
        <f t="shared" si="3"/>
        <v>0</v>
      </c>
      <c r="AH22" s="62"/>
    </row>
    <row r="23" spans="1:34" ht="12.95" customHeight="1" x14ac:dyDescent="0.2">
      <c r="A23" s="1">
        <f t="shared" si="0"/>
        <v>21</v>
      </c>
      <c r="B23" s="92" t="str">
        <f>'Sign In'!B23</f>
        <v>Orchard Lake St. Mary's</v>
      </c>
      <c r="C23" s="157">
        <v>156</v>
      </c>
      <c r="D23" s="159">
        <v>112</v>
      </c>
      <c r="E23" s="159">
        <v>147</v>
      </c>
      <c r="F23" s="159">
        <v>87</v>
      </c>
      <c r="G23" s="159">
        <v>111</v>
      </c>
      <c r="H23" s="159">
        <v>155</v>
      </c>
      <c r="I23" s="159">
        <v>118</v>
      </c>
      <c r="J23" s="159">
        <v>210</v>
      </c>
      <c r="K23" s="159">
        <v>127</v>
      </c>
      <c r="L23" s="159">
        <v>166</v>
      </c>
      <c r="M23" s="159">
        <v>178</v>
      </c>
      <c r="N23" s="159">
        <v>106</v>
      </c>
      <c r="O23" s="159">
        <v>150</v>
      </c>
      <c r="P23" s="63">
        <f t="shared" si="1"/>
        <v>1823</v>
      </c>
      <c r="Q23" s="63"/>
      <c r="R23" s="1"/>
      <c r="S23" s="92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63"/>
      <c r="AH23" s="62"/>
    </row>
    <row r="24" spans="1:34" ht="12.95" customHeight="1" x14ac:dyDescent="0.2">
      <c r="A24" s="1"/>
      <c r="B24" s="92"/>
      <c r="C24" s="157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63"/>
      <c r="Q24" s="63"/>
      <c r="R24" s="1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63"/>
      <c r="AH24" s="62"/>
    </row>
    <row r="25" spans="1:34" ht="12.95" customHeight="1" x14ac:dyDescent="0.2">
      <c r="A25" s="1"/>
      <c r="B25" s="92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63"/>
      <c r="Q25" s="63"/>
      <c r="R25" s="1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63"/>
      <c r="AH25" s="62"/>
    </row>
    <row r="26" spans="1:34" ht="12.95" customHeight="1" x14ac:dyDescent="0.2">
      <c r="A26" s="1"/>
      <c r="B26" s="7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63"/>
      <c r="Q26" s="63"/>
      <c r="R26" s="1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63"/>
      <c r="AH26" s="62"/>
    </row>
    <row r="27" spans="1:34" ht="12.95" customHeight="1" x14ac:dyDescent="0.2">
      <c r="A27" s="52" t="s">
        <v>0</v>
      </c>
      <c r="B27" s="55" t="s">
        <v>50</v>
      </c>
      <c r="C27" s="162">
        <v>1</v>
      </c>
      <c r="D27" s="162">
        <v>2</v>
      </c>
      <c r="E27" s="162">
        <v>3</v>
      </c>
      <c r="F27" s="163">
        <v>4</v>
      </c>
      <c r="G27" s="163">
        <v>5</v>
      </c>
      <c r="H27" s="165">
        <v>6</v>
      </c>
      <c r="I27" s="165">
        <v>7</v>
      </c>
      <c r="J27" s="164">
        <v>8</v>
      </c>
      <c r="K27" s="164">
        <v>9</v>
      </c>
      <c r="L27" s="166">
        <v>10</v>
      </c>
      <c r="M27" s="166">
        <v>11</v>
      </c>
      <c r="N27" s="138">
        <v>12</v>
      </c>
      <c r="O27" s="138">
        <v>13</v>
      </c>
      <c r="P27" s="138" t="s">
        <v>1</v>
      </c>
      <c r="Q27" s="138"/>
      <c r="R27" s="52" t="s">
        <v>0</v>
      </c>
      <c r="S27" s="52" t="s">
        <v>52</v>
      </c>
      <c r="T27" s="162">
        <v>1</v>
      </c>
      <c r="U27" s="162">
        <v>2</v>
      </c>
      <c r="V27" s="162">
        <v>3</v>
      </c>
      <c r="W27" s="163">
        <v>4</v>
      </c>
      <c r="X27" s="163">
        <v>5</v>
      </c>
      <c r="Y27" s="165">
        <v>6</v>
      </c>
      <c r="Z27" s="165">
        <v>7</v>
      </c>
      <c r="AA27" s="164">
        <v>8</v>
      </c>
      <c r="AB27" s="164">
        <v>9</v>
      </c>
      <c r="AC27" s="166">
        <v>10</v>
      </c>
      <c r="AD27" s="166">
        <v>11</v>
      </c>
      <c r="AE27" s="138">
        <v>12</v>
      </c>
      <c r="AF27" s="138">
        <v>13</v>
      </c>
      <c r="AG27" s="137" t="s">
        <v>1</v>
      </c>
      <c r="AH27" s="62"/>
    </row>
    <row r="28" spans="1:34" ht="12.95" customHeight="1" x14ac:dyDescent="0.2">
      <c r="A28" s="3">
        <f t="shared" ref="A28:A50" si="4">RANK(P28,$P$28:$P$51)</f>
        <v>1</v>
      </c>
      <c r="B28" s="126" t="str">
        <f>'Sign In'!B54</f>
        <v>Clarkston - JV</v>
      </c>
      <c r="C28" s="157">
        <v>146</v>
      </c>
      <c r="D28" s="159">
        <v>192</v>
      </c>
      <c r="E28" s="159">
        <v>212</v>
      </c>
      <c r="F28" s="159">
        <v>162</v>
      </c>
      <c r="G28" s="159">
        <v>179</v>
      </c>
      <c r="H28" s="159">
        <v>219</v>
      </c>
      <c r="I28" s="159">
        <v>192</v>
      </c>
      <c r="J28" s="159">
        <v>187</v>
      </c>
      <c r="K28" s="159">
        <v>184</v>
      </c>
      <c r="L28" s="159">
        <v>206</v>
      </c>
      <c r="M28" s="159">
        <v>149</v>
      </c>
      <c r="N28" s="159">
        <v>190</v>
      </c>
      <c r="O28" s="159">
        <v>182</v>
      </c>
      <c r="P28" s="65">
        <f t="shared" ref="P28:P50" si="5">SUM(C28:O28)</f>
        <v>2400</v>
      </c>
      <c r="Q28" s="65"/>
      <c r="R28" s="1">
        <f t="shared" ref="R28:R39" si="6">RANK(AG28,$AG$28:$AG$39)</f>
        <v>1</v>
      </c>
      <c r="S28" s="92" t="str">
        <f>'Sign In'!J53</f>
        <v>Dakota - A - JV</v>
      </c>
      <c r="T28" s="72">
        <v>145</v>
      </c>
      <c r="U28" s="72">
        <v>180</v>
      </c>
      <c r="V28" s="72">
        <v>145</v>
      </c>
      <c r="W28" s="72">
        <v>183</v>
      </c>
      <c r="X28" s="72">
        <v>159</v>
      </c>
      <c r="Y28" s="72">
        <v>137</v>
      </c>
      <c r="Z28" s="72">
        <v>141</v>
      </c>
      <c r="AA28" s="72">
        <v>170</v>
      </c>
      <c r="AB28" s="72">
        <v>158</v>
      </c>
      <c r="AC28" s="72">
        <v>139</v>
      </c>
      <c r="AD28" s="72">
        <v>198</v>
      </c>
      <c r="AE28" s="72">
        <v>126</v>
      </c>
      <c r="AF28" s="72">
        <v>143</v>
      </c>
      <c r="AG28" s="79">
        <f t="shared" ref="AG28:AG39" si="7">SUM(T28:AF28)</f>
        <v>2024</v>
      </c>
      <c r="AH28" s="62"/>
    </row>
    <row r="29" spans="1:34" ht="12.95" customHeight="1" x14ac:dyDescent="0.2">
      <c r="A29" s="3">
        <f t="shared" si="4"/>
        <v>2</v>
      </c>
      <c r="B29" s="126" t="str">
        <f>'Sign In'!B59</f>
        <v>Farmington Harrison A - JV</v>
      </c>
      <c r="C29" s="140">
        <v>181</v>
      </c>
      <c r="D29" s="141">
        <v>176</v>
      </c>
      <c r="E29" s="141">
        <v>159</v>
      </c>
      <c r="F29" s="141">
        <v>212</v>
      </c>
      <c r="G29" s="141">
        <v>199</v>
      </c>
      <c r="H29" s="141">
        <v>148</v>
      </c>
      <c r="I29" s="141">
        <v>209</v>
      </c>
      <c r="J29" s="141">
        <v>182</v>
      </c>
      <c r="K29" s="141">
        <v>144</v>
      </c>
      <c r="L29" s="141">
        <v>180</v>
      </c>
      <c r="M29" s="141">
        <v>176</v>
      </c>
      <c r="N29" s="141">
        <v>173</v>
      </c>
      <c r="O29" s="141">
        <v>220</v>
      </c>
      <c r="P29" s="79">
        <f t="shared" si="5"/>
        <v>2359</v>
      </c>
      <c r="Q29" s="65"/>
      <c r="R29" s="154">
        <f t="shared" si="6"/>
        <v>2</v>
      </c>
      <c r="S29" s="92" t="str">
        <f>'Sign In'!J58</f>
        <v>Oxford - JV</v>
      </c>
      <c r="T29" s="158">
        <v>103</v>
      </c>
      <c r="U29" s="158">
        <v>126</v>
      </c>
      <c r="V29" s="158">
        <v>160</v>
      </c>
      <c r="W29" s="158">
        <v>120</v>
      </c>
      <c r="X29" s="158">
        <v>152</v>
      </c>
      <c r="Y29" s="158">
        <v>147</v>
      </c>
      <c r="Z29" s="158">
        <v>124</v>
      </c>
      <c r="AA29" s="158">
        <v>144</v>
      </c>
      <c r="AB29" s="158">
        <v>168</v>
      </c>
      <c r="AC29" s="158">
        <v>139</v>
      </c>
      <c r="AD29" s="158">
        <v>139</v>
      </c>
      <c r="AE29" s="158">
        <v>132</v>
      </c>
      <c r="AF29" s="158">
        <v>148</v>
      </c>
      <c r="AG29" s="65">
        <f t="shared" si="7"/>
        <v>1802</v>
      </c>
      <c r="AH29" s="62"/>
    </row>
    <row r="30" spans="1:34" ht="12.95" customHeight="1" x14ac:dyDescent="0.2">
      <c r="A30" s="157">
        <f t="shared" si="4"/>
        <v>3</v>
      </c>
      <c r="B30" s="126" t="str">
        <f>'Sign In'!B52</f>
        <v>Chippewa - A - JV</v>
      </c>
      <c r="C30" s="140">
        <v>160</v>
      </c>
      <c r="D30" s="141">
        <v>179</v>
      </c>
      <c r="E30" s="141">
        <v>159</v>
      </c>
      <c r="F30" s="141">
        <v>180</v>
      </c>
      <c r="G30" s="141">
        <v>133</v>
      </c>
      <c r="H30" s="141">
        <v>152</v>
      </c>
      <c r="I30" s="141">
        <v>182</v>
      </c>
      <c r="J30" s="141">
        <v>155</v>
      </c>
      <c r="K30" s="141">
        <v>165</v>
      </c>
      <c r="L30" s="141">
        <v>220</v>
      </c>
      <c r="M30" s="141">
        <v>158</v>
      </c>
      <c r="N30" s="141">
        <v>187</v>
      </c>
      <c r="O30" s="141">
        <v>147</v>
      </c>
      <c r="P30" s="65">
        <f t="shared" si="5"/>
        <v>2177</v>
      </c>
      <c r="Q30" s="65"/>
      <c r="R30" s="154">
        <f t="shared" si="6"/>
        <v>3</v>
      </c>
      <c r="S30" s="92" t="str">
        <f>'Sign In'!J54</f>
        <v>Dakota - B - JV</v>
      </c>
      <c r="T30" s="155">
        <v>160</v>
      </c>
      <c r="U30" s="155">
        <v>114</v>
      </c>
      <c r="V30" s="155">
        <v>128</v>
      </c>
      <c r="W30" s="155">
        <v>125</v>
      </c>
      <c r="X30" s="155">
        <v>115</v>
      </c>
      <c r="Y30" s="155">
        <v>130</v>
      </c>
      <c r="Z30" s="155">
        <v>180</v>
      </c>
      <c r="AA30" s="155">
        <v>140</v>
      </c>
      <c r="AB30" s="155">
        <v>151</v>
      </c>
      <c r="AC30" s="155">
        <v>128</v>
      </c>
      <c r="AD30" s="155">
        <v>125</v>
      </c>
      <c r="AE30" s="155">
        <v>136</v>
      </c>
      <c r="AF30" s="155">
        <v>122</v>
      </c>
      <c r="AG30" s="66">
        <f t="shared" si="7"/>
        <v>1754</v>
      </c>
      <c r="AH30" s="62"/>
    </row>
    <row r="31" spans="1:34" ht="12.95" customHeight="1" x14ac:dyDescent="0.2">
      <c r="A31" s="175">
        <f t="shared" si="4"/>
        <v>4</v>
      </c>
      <c r="B31" s="126" t="str">
        <f>'Sign In'!B57</f>
        <v>DeLaSalle - JV</v>
      </c>
      <c r="C31" s="140">
        <v>163</v>
      </c>
      <c r="D31" s="141">
        <v>166</v>
      </c>
      <c r="E31" s="141">
        <v>184</v>
      </c>
      <c r="F31" s="141">
        <v>142</v>
      </c>
      <c r="G31" s="141">
        <v>142</v>
      </c>
      <c r="H31" s="141">
        <v>149</v>
      </c>
      <c r="I31" s="141">
        <v>145</v>
      </c>
      <c r="J31" s="141">
        <v>160</v>
      </c>
      <c r="K31" s="141">
        <v>185</v>
      </c>
      <c r="L31" s="141">
        <v>159</v>
      </c>
      <c r="M31" s="141">
        <v>148</v>
      </c>
      <c r="N31" s="141">
        <v>198</v>
      </c>
      <c r="O31" s="141">
        <v>188</v>
      </c>
      <c r="P31" s="93">
        <f t="shared" si="5"/>
        <v>2129</v>
      </c>
      <c r="Q31" s="96"/>
      <c r="R31" s="154">
        <f t="shared" si="6"/>
        <v>4</v>
      </c>
      <c r="S31" s="92" t="str">
        <f>'Sign In'!J52</f>
        <v>Cousino - JV</v>
      </c>
      <c r="T31" s="158">
        <v>87</v>
      </c>
      <c r="U31" s="158">
        <v>122</v>
      </c>
      <c r="V31" s="158">
        <v>127</v>
      </c>
      <c r="W31" s="158">
        <v>126</v>
      </c>
      <c r="X31" s="158">
        <v>161</v>
      </c>
      <c r="Y31" s="158">
        <v>155</v>
      </c>
      <c r="Z31" s="158">
        <v>124</v>
      </c>
      <c r="AA31" s="158">
        <v>135</v>
      </c>
      <c r="AB31" s="158">
        <v>128</v>
      </c>
      <c r="AC31" s="158">
        <v>116</v>
      </c>
      <c r="AD31" s="158">
        <v>144</v>
      </c>
      <c r="AE31" s="158">
        <v>132</v>
      </c>
      <c r="AF31" s="158">
        <v>127</v>
      </c>
      <c r="AG31" s="65">
        <f t="shared" si="7"/>
        <v>1684</v>
      </c>
    </row>
    <row r="32" spans="1:34" ht="12.95" customHeight="1" x14ac:dyDescent="0.2">
      <c r="A32" s="157">
        <f t="shared" si="4"/>
        <v>5</v>
      </c>
      <c r="B32" s="126" t="str">
        <f>'Sign In'!B71</f>
        <v>Utica - JV</v>
      </c>
      <c r="C32" s="175">
        <v>131</v>
      </c>
      <c r="D32" s="171">
        <v>157</v>
      </c>
      <c r="E32" s="171">
        <v>146</v>
      </c>
      <c r="F32" s="171">
        <v>226</v>
      </c>
      <c r="G32" s="171">
        <v>174</v>
      </c>
      <c r="H32" s="171">
        <v>123</v>
      </c>
      <c r="I32" s="171">
        <v>186</v>
      </c>
      <c r="J32" s="171">
        <v>159</v>
      </c>
      <c r="K32" s="171">
        <v>156</v>
      </c>
      <c r="L32" s="171">
        <v>148</v>
      </c>
      <c r="M32" s="171">
        <v>158</v>
      </c>
      <c r="N32" s="171">
        <v>199</v>
      </c>
      <c r="O32" s="171">
        <v>145</v>
      </c>
      <c r="P32" s="65">
        <f t="shared" si="5"/>
        <v>2108</v>
      </c>
      <c r="Q32" s="65"/>
      <c r="R32" s="154">
        <f t="shared" si="6"/>
        <v>5</v>
      </c>
      <c r="S32" s="92" t="str">
        <f>'Sign In'!J55</f>
        <v>Farmington Harrison - JV</v>
      </c>
      <c r="T32" s="157">
        <v>101</v>
      </c>
      <c r="U32" s="157">
        <v>150</v>
      </c>
      <c r="V32" s="157">
        <v>86</v>
      </c>
      <c r="W32" s="157">
        <v>120</v>
      </c>
      <c r="X32" s="157">
        <v>84</v>
      </c>
      <c r="Y32" s="157">
        <v>116</v>
      </c>
      <c r="Z32" s="157">
        <v>119</v>
      </c>
      <c r="AA32" s="157">
        <v>136</v>
      </c>
      <c r="AB32" s="157">
        <v>108</v>
      </c>
      <c r="AC32" s="157">
        <v>150</v>
      </c>
      <c r="AD32" s="157">
        <v>133</v>
      </c>
      <c r="AE32" s="157">
        <v>126</v>
      </c>
      <c r="AF32" s="157">
        <v>98</v>
      </c>
      <c r="AG32" s="67">
        <f t="shared" si="7"/>
        <v>1527</v>
      </c>
    </row>
    <row r="33" spans="1:33" ht="12.95" customHeight="1" x14ac:dyDescent="0.2">
      <c r="A33" s="157">
        <f t="shared" si="4"/>
        <v>6</v>
      </c>
      <c r="B33" s="126" t="str">
        <f>'Sign In'!B67</f>
        <v>Oxford - JV</v>
      </c>
      <c r="C33" s="71">
        <v>159</v>
      </c>
      <c r="D33" s="51">
        <v>122</v>
      </c>
      <c r="E33" s="51">
        <v>149</v>
      </c>
      <c r="F33" s="51">
        <v>172</v>
      </c>
      <c r="G33" s="51">
        <v>134</v>
      </c>
      <c r="H33" s="51">
        <v>168</v>
      </c>
      <c r="I33" s="51">
        <v>173</v>
      </c>
      <c r="J33" s="51">
        <v>155</v>
      </c>
      <c r="K33" s="51">
        <v>215</v>
      </c>
      <c r="L33" s="51">
        <v>163</v>
      </c>
      <c r="M33" s="51">
        <v>181</v>
      </c>
      <c r="N33" s="51">
        <v>160</v>
      </c>
      <c r="O33" s="51">
        <v>148</v>
      </c>
      <c r="P33" s="79">
        <f t="shared" si="5"/>
        <v>2099</v>
      </c>
      <c r="Q33" s="79"/>
      <c r="R33" s="154">
        <f t="shared" si="6"/>
        <v>6</v>
      </c>
      <c r="S33" s="92" t="str">
        <f>'Sign In'!J56</f>
        <v>Lakeview - JV</v>
      </c>
      <c r="T33" s="158">
        <v>134</v>
      </c>
      <c r="U33" s="158">
        <v>108</v>
      </c>
      <c r="V33" s="158">
        <v>121</v>
      </c>
      <c r="W33" s="158">
        <v>93</v>
      </c>
      <c r="X33" s="158">
        <v>89</v>
      </c>
      <c r="Y33" s="158">
        <v>93</v>
      </c>
      <c r="Z33" s="158">
        <v>127</v>
      </c>
      <c r="AA33" s="158">
        <v>96</v>
      </c>
      <c r="AB33" s="158">
        <v>124</v>
      </c>
      <c r="AC33" s="158">
        <v>156</v>
      </c>
      <c r="AD33" s="158">
        <v>104</v>
      </c>
      <c r="AE33" s="158">
        <v>116</v>
      </c>
      <c r="AF33" s="158">
        <v>139</v>
      </c>
      <c r="AG33" s="65">
        <f t="shared" si="7"/>
        <v>1500</v>
      </c>
    </row>
    <row r="34" spans="1:33" ht="12.95" customHeight="1" thickBot="1" x14ac:dyDescent="0.25">
      <c r="A34" s="174">
        <f t="shared" si="4"/>
        <v>7</v>
      </c>
      <c r="B34" s="126" t="str">
        <f>'Sign In'!B56</f>
        <v>Dakota - A - JV</v>
      </c>
      <c r="C34" s="179">
        <v>128</v>
      </c>
      <c r="D34" s="180">
        <v>151</v>
      </c>
      <c r="E34" s="180">
        <v>187</v>
      </c>
      <c r="F34" s="180">
        <v>134</v>
      </c>
      <c r="G34" s="180">
        <v>131</v>
      </c>
      <c r="H34" s="180">
        <v>152</v>
      </c>
      <c r="I34" s="180">
        <v>180</v>
      </c>
      <c r="J34" s="180">
        <v>190</v>
      </c>
      <c r="K34" s="180">
        <v>160</v>
      </c>
      <c r="L34" s="180">
        <v>150</v>
      </c>
      <c r="M34" s="180">
        <v>158</v>
      </c>
      <c r="N34" s="180">
        <v>184</v>
      </c>
      <c r="O34" s="180">
        <v>191</v>
      </c>
      <c r="P34" s="95">
        <f t="shared" si="5"/>
        <v>2096</v>
      </c>
      <c r="Q34" s="95"/>
      <c r="R34" s="154">
        <f t="shared" si="6"/>
        <v>7</v>
      </c>
      <c r="S34" s="92" t="str">
        <f>'Sign In'!J60</f>
        <v xml:space="preserve">Stevenson - JV </v>
      </c>
      <c r="T34" s="155">
        <v>100</v>
      </c>
      <c r="U34" s="155">
        <v>106</v>
      </c>
      <c r="V34" s="155">
        <v>77</v>
      </c>
      <c r="W34" s="155">
        <v>121</v>
      </c>
      <c r="X34" s="155">
        <v>102</v>
      </c>
      <c r="Y34" s="155">
        <v>117</v>
      </c>
      <c r="Z34" s="155">
        <v>111</v>
      </c>
      <c r="AA34" s="155">
        <v>129</v>
      </c>
      <c r="AB34" s="155">
        <v>99</v>
      </c>
      <c r="AC34" s="155">
        <v>112</v>
      </c>
      <c r="AD34" s="155">
        <v>107</v>
      </c>
      <c r="AE34" s="155">
        <v>94</v>
      </c>
      <c r="AF34" s="155">
        <v>115</v>
      </c>
      <c r="AG34" s="66">
        <f t="shared" si="7"/>
        <v>1390</v>
      </c>
    </row>
    <row r="35" spans="1:33" s="5" customFormat="1" ht="12.95" customHeight="1" thickBot="1" x14ac:dyDescent="0.25">
      <c r="A35" s="172">
        <f t="shared" si="4"/>
        <v>8</v>
      </c>
      <c r="B35" s="126" t="str">
        <f>'Sign In'!B63</f>
        <v>Lanse Creuse North - A - JV</v>
      </c>
      <c r="C35" s="34">
        <v>160</v>
      </c>
      <c r="D35" s="34">
        <v>130</v>
      </c>
      <c r="E35" s="34">
        <v>159</v>
      </c>
      <c r="F35" s="34">
        <v>166</v>
      </c>
      <c r="G35" s="34">
        <v>162</v>
      </c>
      <c r="H35" s="34">
        <v>146</v>
      </c>
      <c r="I35" s="34">
        <v>157</v>
      </c>
      <c r="J35" s="34">
        <v>213</v>
      </c>
      <c r="K35" s="34">
        <v>125</v>
      </c>
      <c r="L35" s="34">
        <v>152</v>
      </c>
      <c r="M35" s="34">
        <v>177</v>
      </c>
      <c r="N35" s="34">
        <v>175</v>
      </c>
      <c r="O35" s="34">
        <v>164</v>
      </c>
      <c r="P35" s="93">
        <f t="shared" si="5"/>
        <v>2086</v>
      </c>
      <c r="Q35" s="93"/>
      <c r="R35" s="154">
        <f t="shared" si="6"/>
        <v>8</v>
      </c>
      <c r="S35" s="92" t="str">
        <f>'Sign In'!J57</f>
        <v>Marist Academy - JV</v>
      </c>
      <c r="T35" s="61">
        <v>70</v>
      </c>
      <c r="U35" s="61">
        <v>75</v>
      </c>
      <c r="V35" s="61">
        <v>107</v>
      </c>
      <c r="W35" s="61">
        <v>137</v>
      </c>
      <c r="X35" s="61">
        <v>113</v>
      </c>
      <c r="Y35" s="61">
        <v>94</v>
      </c>
      <c r="Z35" s="61">
        <v>108</v>
      </c>
      <c r="AA35" s="61">
        <v>125</v>
      </c>
      <c r="AB35" s="61">
        <v>102</v>
      </c>
      <c r="AC35" s="61">
        <v>81</v>
      </c>
      <c r="AD35" s="61">
        <v>125</v>
      </c>
      <c r="AE35" s="61">
        <v>92</v>
      </c>
      <c r="AF35" s="61">
        <v>102</v>
      </c>
      <c r="AG35" s="69">
        <f t="shared" si="7"/>
        <v>1331</v>
      </c>
    </row>
    <row r="36" spans="1:33" ht="12.95" customHeight="1" x14ac:dyDescent="0.2">
      <c r="A36" s="157">
        <f t="shared" si="4"/>
        <v>9</v>
      </c>
      <c r="B36" s="126" t="str">
        <f>'Sign In'!B64</f>
        <v>Lanse Creuse North - B - JV</v>
      </c>
      <c r="C36" s="140">
        <v>116</v>
      </c>
      <c r="D36" s="141">
        <v>124</v>
      </c>
      <c r="E36" s="141">
        <v>204</v>
      </c>
      <c r="F36" s="141">
        <v>204</v>
      </c>
      <c r="G36" s="141">
        <v>177</v>
      </c>
      <c r="H36" s="141">
        <v>184</v>
      </c>
      <c r="I36" s="141">
        <v>148</v>
      </c>
      <c r="J36" s="141">
        <v>158</v>
      </c>
      <c r="K36" s="141">
        <v>145</v>
      </c>
      <c r="L36" s="141">
        <v>164</v>
      </c>
      <c r="M36" s="141">
        <v>170</v>
      </c>
      <c r="N36" s="141">
        <v>146</v>
      </c>
      <c r="O36" s="141">
        <v>137</v>
      </c>
      <c r="P36" s="87">
        <f t="shared" si="5"/>
        <v>2077</v>
      </c>
      <c r="Q36" s="87"/>
      <c r="R36" s="154">
        <f t="shared" si="6"/>
        <v>9</v>
      </c>
      <c r="S36" s="92" t="str">
        <f>'Sign In'!J51</f>
        <v>Chippewa - JV</v>
      </c>
      <c r="T36" s="175">
        <v>102</v>
      </c>
      <c r="U36" s="175">
        <v>99</v>
      </c>
      <c r="V36" s="175">
        <v>84</v>
      </c>
      <c r="W36" s="175">
        <v>107</v>
      </c>
      <c r="X36" s="175">
        <v>92</v>
      </c>
      <c r="Y36" s="175">
        <v>97</v>
      </c>
      <c r="Z36" s="175">
        <v>92</v>
      </c>
      <c r="AA36" s="175">
        <v>77</v>
      </c>
      <c r="AB36" s="175">
        <v>98</v>
      </c>
      <c r="AC36" s="175">
        <v>116</v>
      </c>
      <c r="AD36" s="175">
        <v>116</v>
      </c>
      <c r="AE36" s="175">
        <v>85</v>
      </c>
      <c r="AF36" s="175">
        <v>100</v>
      </c>
      <c r="AG36" s="67">
        <f t="shared" si="7"/>
        <v>1265</v>
      </c>
    </row>
    <row r="37" spans="1:33" ht="12.95" customHeight="1" x14ac:dyDescent="0.2">
      <c r="A37" s="3">
        <f t="shared" si="4"/>
        <v>10</v>
      </c>
      <c r="B37" s="126" t="str">
        <f>'Sign In'!B69</f>
        <v>Stevenson -  A - JV</v>
      </c>
      <c r="C37" s="140">
        <v>163</v>
      </c>
      <c r="D37" s="141">
        <v>144</v>
      </c>
      <c r="E37" s="141">
        <v>140</v>
      </c>
      <c r="F37" s="141">
        <v>174</v>
      </c>
      <c r="G37" s="141">
        <v>155</v>
      </c>
      <c r="H37" s="141">
        <v>182</v>
      </c>
      <c r="I37" s="141">
        <v>147</v>
      </c>
      <c r="J37" s="141">
        <v>130</v>
      </c>
      <c r="K37" s="141">
        <v>165</v>
      </c>
      <c r="L37" s="141">
        <v>127</v>
      </c>
      <c r="M37" s="141">
        <v>176</v>
      </c>
      <c r="N37" s="141">
        <v>160</v>
      </c>
      <c r="O37" s="141">
        <v>189</v>
      </c>
      <c r="P37" s="79">
        <f t="shared" si="5"/>
        <v>2052</v>
      </c>
      <c r="Q37" s="65"/>
      <c r="R37" s="154">
        <f t="shared" si="6"/>
        <v>10</v>
      </c>
      <c r="S37" s="92" t="str">
        <f>'Sign In'!J59</f>
        <v>Royal Oak - JV</v>
      </c>
      <c r="T37" s="172">
        <v>0</v>
      </c>
      <c r="U37" s="172">
        <v>92</v>
      </c>
      <c r="V37" s="172">
        <v>100</v>
      </c>
      <c r="W37" s="172">
        <v>100</v>
      </c>
      <c r="X37" s="172">
        <v>97</v>
      </c>
      <c r="Y37" s="172">
        <v>93</v>
      </c>
      <c r="Z37" s="172">
        <v>99</v>
      </c>
      <c r="AA37" s="172">
        <v>100</v>
      </c>
      <c r="AB37" s="172">
        <v>118</v>
      </c>
      <c r="AC37" s="172">
        <v>122</v>
      </c>
      <c r="AD37" s="172">
        <v>109</v>
      </c>
      <c r="AE37" s="172">
        <v>115</v>
      </c>
      <c r="AF37" s="172">
        <v>119</v>
      </c>
      <c r="AG37" s="67">
        <f t="shared" si="7"/>
        <v>1264</v>
      </c>
    </row>
    <row r="38" spans="1:33" ht="12.95" customHeight="1" x14ac:dyDescent="0.2">
      <c r="A38" s="157">
        <f t="shared" si="4"/>
        <v>11</v>
      </c>
      <c r="B38" s="126" t="str">
        <f>'Sign In'!B62</f>
        <v>Lakeview - JV</v>
      </c>
      <c r="C38" s="175">
        <v>141</v>
      </c>
      <c r="D38" s="171">
        <v>155</v>
      </c>
      <c r="E38" s="171">
        <v>127</v>
      </c>
      <c r="F38" s="171">
        <v>136</v>
      </c>
      <c r="G38" s="171">
        <v>137</v>
      </c>
      <c r="H38" s="171">
        <v>220</v>
      </c>
      <c r="I38" s="171">
        <v>173</v>
      </c>
      <c r="J38" s="171">
        <v>126</v>
      </c>
      <c r="K38" s="171">
        <v>105</v>
      </c>
      <c r="L38" s="171">
        <v>145</v>
      </c>
      <c r="M38" s="171">
        <v>170</v>
      </c>
      <c r="N38" s="171">
        <v>192</v>
      </c>
      <c r="O38" s="171">
        <v>197</v>
      </c>
      <c r="P38" s="65">
        <f t="shared" si="5"/>
        <v>2024</v>
      </c>
      <c r="Q38" s="65"/>
      <c r="R38" s="154">
        <f t="shared" si="6"/>
        <v>11</v>
      </c>
      <c r="S38" s="92" t="str">
        <f>'Sign In'!J61</f>
        <v>Utica Ford - JV</v>
      </c>
      <c r="T38" s="158">
        <v>89</v>
      </c>
      <c r="U38" s="158">
        <v>130</v>
      </c>
      <c r="V38" s="158">
        <v>89</v>
      </c>
      <c r="W38" s="158">
        <v>89</v>
      </c>
      <c r="X38" s="158">
        <v>98</v>
      </c>
      <c r="Y38" s="158">
        <v>109</v>
      </c>
      <c r="Z38" s="158">
        <v>101</v>
      </c>
      <c r="AA38" s="158">
        <v>101</v>
      </c>
      <c r="AB38" s="158">
        <v>102</v>
      </c>
      <c r="AC38" s="158">
        <v>110</v>
      </c>
      <c r="AD38" s="158">
        <v>84</v>
      </c>
      <c r="AE38" s="158">
        <v>76</v>
      </c>
      <c r="AF38" s="158">
        <v>85</v>
      </c>
      <c r="AG38" s="67">
        <f t="shared" si="7"/>
        <v>1263</v>
      </c>
    </row>
    <row r="39" spans="1:33" ht="12.95" customHeight="1" x14ac:dyDescent="0.2">
      <c r="A39" s="157">
        <f t="shared" si="4"/>
        <v>12</v>
      </c>
      <c r="B39" s="126" t="str">
        <f>'Sign In'!B51</f>
        <v>Anchor Bay - JV</v>
      </c>
      <c r="C39" s="158">
        <v>165</v>
      </c>
      <c r="D39" s="158">
        <v>143</v>
      </c>
      <c r="E39" s="158">
        <v>132</v>
      </c>
      <c r="F39" s="158">
        <v>144</v>
      </c>
      <c r="G39" s="158">
        <v>173</v>
      </c>
      <c r="H39" s="158">
        <v>143</v>
      </c>
      <c r="I39" s="158">
        <v>120</v>
      </c>
      <c r="J39" s="158">
        <v>150</v>
      </c>
      <c r="K39" s="158">
        <v>148</v>
      </c>
      <c r="L39" s="158">
        <v>221</v>
      </c>
      <c r="M39" s="158">
        <v>126</v>
      </c>
      <c r="N39" s="158">
        <v>179</v>
      </c>
      <c r="O39" s="158">
        <v>143</v>
      </c>
      <c r="P39" s="65">
        <f t="shared" si="5"/>
        <v>1987</v>
      </c>
      <c r="Q39" s="65"/>
      <c r="R39" s="154">
        <f t="shared" si="6"/>
        <v>12</v>
      </c>
      <c r="S39" s="73" t="str">
        <f>'Sign In'!J62</f>
        <v>Eisenhower - JV</v>
      </c>
      <c r="T39" s="158">
        <v>62</v>
      </c>
      <c r="U39" s="158">
        <v>93</v>
      </c>
      <c r="V39" s="158">
        <v>84</v>
      </c>
      <c r="W39" s="158">
        <v>58</v>
      </c>
      <c r="X39" s="158">
        <v>74</v>
      </c>
      <c r="Y39" s="158">
        <v>96</v>
      </c>
      <c r="Z39" s="158">
        <v>61</v>
      </c>
      <c r="AA39" s="158">
        <v>81</v>
      </c>
      <c r="AB39" s="158">
        <v>101</v>
      </c>
      <c r="AC39" s="158">
        <v>98</v>
      </c>
      <c r="AD39" s="158">
        <v>87</v>
      </c>
      <c r="AE39" s="158">
        <v>112</v>
      </c>
      <c r="AF39" s="158">
        <v>103</v>
      </c>
      <c r="AG39" s="67">
        <f t="shared" si="7"/>
        <v>1110</v>
      </c>
    </row>
    <row r="40" spans="1:33" ht="12.95" customHeight="1" x14ac:dyDescent="0.2">
      <c r="A40" s="3">
        <f t="shared" si="4"/>
        <v>13</v>
      </c>
      <c r="B40" s="126" t="str">
        <f>'Sign In'!B72</f>
        <v>Utica Ford - A - JV</v>
      </c>
      <c r="C40" s="34">
        <v>135</v>
      </c>
      <c r="D40" s="34">
        <v>135</v>
      </c>
      <c r="E40" s="34">
        <v>161</v>
      </c>
      <c r="F40" s="34">
        <v>150</v>
      </c>
      <c r="G40" s="34">
        <v>172</v>
      </c>
      <c r="H40" s="34">
        <v>156</v>
      </c>
      <c r="I40" s="34">
        <v>99</v>
      </c>
      <c r="J40" s="34">
        <v>194</v>
      </c>
      <c r="K40" s="34">
        <v>158</v>
      </c>
      <c r="L40" s="34">
        <v>159</v>
      </c>
      <c r="M40" s="34">
        <v>152</v>
      </c>
      <c r="N40" s="34">
        <v>126</v>
      </c>
      <c r="O40" s="34">
        <v>147</v>
      </c>
      <c r="P40" s="79">
        <f t="shared" si="5"/>
        <v>1944</v>
      </c>
      <c r="Q40" s="83"/>
    </row>
    <row r="41" spans="1:33" ht="12.95" customHeight="1" x14ac:dyDescent="0.2">
      <c r="A41" s="3">
        <f t="shared" si="4"/>
        <v>14</v>
      </c>
      <c r="B41" s="126" t="str">
        <f>'Sign In'!B61</f>
        <v>Warren Mott - JV</v>
      </c>
      <c r="C41" s="158">
        <v>146</v>
      </c>
      <c r="D41" s="158">
        <v>131</v>
      </c>
      <c r="E41" s="158">
        <v>145</v>
      </c>
      <c r="F41" s="158">
        <v>140</v>
      </c>
      <c r="G41" s="158">
        <v>177</v>
      </c>
      <c r="H41" s="158">
        <v>144</v>
      </c>
      <c r="I41" s="158">
        <v>158</v>
      </c>
      <c r="J41" s="158">
        <v>137</v>
      </c>
      <c r="K41" s="158">
        <v>122</v>
      </c>
      <c r="L41" s="158">
        <v>152</v>
      </c>
      <c r="M41" s="158">
        <v>162</v>
      </c>
      <c r="N41" s="158">
        <v>103</v>
      </c>
      <c r="O41" s="158">
        <v>130</v>
      </c>
      <c r="P41" s="65">
        <f t="shared" si="5"/>
        <v>1847</v>
      </c>
      <c r="Q41" s="83"/>
    </row>
    <row r="42" spans="1:33" ht="12.95" customHeight="1" thickBot="1" x14ac:dyDescent="0.25">
      <c r="A42" s="174">
        <f t="shared" si="4"/>
        <v>15</v>
      </c>
      <c r="B42" s="126" t="str">
        <f>'Sign In'!B53</f>
        <v>Chippewa - B - JV</v>
      </c>
      <c r="C42" s="173">
        <v>156</v>
      </c>
      <c r="D42" s="173">
        <v>147</v>
      </c>
      <c r="E42" s="173">
        <v>141</v>
      </c>
      <c r="F42" s="173">
        <v>145</v>
      </c>
      <c r="G42" s="173">
        <v>139</v>
      </c>
      <c r="H42" s="173">
        <v>92</v>
      </c>
      <c r="I42" s="173">
        <v>163</v>
      </c>
      <c r="J42" s="173">
        <v>148</v>
      </c>
      <c r="K42" s="173">
        <v>122</v>
      </c>
      <c r="L42" s="173">
        <v>173</v>
      </c>
      <c r="M42" s="173">
        <v>129</v>
      </c>
      <c r="N42" s="173">
        <v>114</v>
      </c>
      <c r="O42" s="173">
        <v>125</v>
      </c>
      <c r="P42" s="66">
        <f t="shared" si="5"/>
        <v>1794</v>
      </c>
      <c r="Q42" s="81"/>
    </row>
    <row r="43" spans="1:33" ht="12.95" customHeight="1" thickBot="1" x14ac:dyDescent="0.25">
      <c r="A43" s="60">
        <f t="shared" si="4"/>
        <v>16</v>
      </c>
      <c r="B43" s="126" t="str">
        <f>'Sign In'!B58</f>
        <v>Eisenhower - JV</v>
      </c>
      <c r="C43" s="181">
        <v>135</v>
      </c>
      <c r="D43" s="181">
        <v>192</v>
      </c>
      <c r="E43" s="181">
        <v>141</v>
      </c>
      <c r="F43" s="181">
        <v>113</v>
      </c>
      <c r="G43" s="181">
        <v>153</v>
      </c>
      <c r="H43" s="181">
        <v>136</v>
      </c>
      <c r="I43" s="181">
        <v>113</v>
      </c>
      <c r="J43" s="181">
        <v>135</v>
      </c>
      <c r="K43" s="181">
        <v>178</v>
      </c>
      <c r="L43" s="181">
        <v>92</v>
      </c>
      <c r="M43" s="181">
        <v>130</v>
      </c>
      <c r="N43" s="181">
        <v>109</v>
      </c>
      <c r="O43" s="181">
        <v>166</v>
      </c>
      <c r="P43" s="182">
        <f t="shared" si="5"/>
        <v>1793</v>
      </c>
      <c r="Q43" s="81"/>
    </row>
    <row r="44" spans="1:33" ht="12.95" customHeight="1" x14ac:dyDescent="0.2">
      <c r="A44" s="157">
        <f t="shared" si="4"/>
        <v>17</v>
      </c>
      <c r="B44" s="126" t="str">
        <f>'Sign In'!B70</f>
        <v>Stevenson - B - JV</v>
      </c>
      <c r="C44" s="157">
        <v>142</v>
      </c>
      <c r="D44" s="157">
        <v>108</v>
      </c>
      <c r="E44" s="157">
        <v>148</v>
      </c>
      <c r="F44" s="157">
        <v>187</v>
      </c>
      <c r="G44" s="157">
        <v>119</v>
      </c>
      <c r="H44" s="157">
        <v>118</v>
      </c>
      <c r="I44" s="157">
        <v>124</v>
      </c>
      <c r="J44" s="157">
        <v>154</v>
      </c>
      <c r="K44" s="157">
        <v>132</v>
      </c>
      <c r="L44" s="157">
        <v>132</v>
      </c>
      <c r="M44" s="157">
        <v>95</v>
      </c>
      <c r="N44" s="157">
        <v>133</v>
      </c>
      <c r="O44" s="157">
        <v>130</v>
      </c>
      <c r="P44" s="67">
        <f t="shared" si="5"/>
        <v>1722</v>
      </c>
      <c r="Q44" s="83"/>
    </row>
    <row r="45" spans="1:33" ht="12.95" customHeight="1" x14ac:dyDescent="0.2">
      <c r="A45" s="3">
        <f t="shared" si="4"/>
        <v>18</v>
      </c>
      <c r="B45" s="126" t="str">
        <f>'Sign In'!B55</f>
        <v>Dakota - B - JV</v>
      </c>
      <c r="C45" s="158">
        <v>125</v>
      </c>
      <c r="D45" s="158">
        <v>101</v>
      </c>
      <c r="E45" s="158">
        <v>155</v>
      </c>
      <c r="F45" s="158">
        <v>153</v>
      </c>
      <c r="G45" s="158">
        <v>109</v>
      </c>
      <c r="H45" s="158">
        <v>138</v>
      </c>
      <c r="I45" s="158">
        <v>144</v>
      </c>
      <c r="J45" s="158">
        <v>117</v>
      </c>
      <c r="K45" s="158">
        <v>136</v>
      </c>
      <c r="L45" s="158">
        <v>150</v>
      </c>
      <c r="M45" s="158">
        <v>109</v>
      </c>
      <c r="N45" s="158">
        <v>115</v>
      </c>
      <c r="O45" s="158">
        <v>120</v>
      </c>
      <c r="P45" s="65">
        <f t="shared" si="5"/>
        <v>1672</v>
      </c>
      <c r="Q45" s="81"/>
    </row>
    <row r="46" spans="1:33" ht="12.95" customHeight="1" x14ac:dyDescent="0.2">
      <c r="A46" s="3">
        <f t="shared" si="4"/>
        <v>19</v>
      </c>
      <c r="B46" s="126" t="str">
        <f>'Sign In'!B60</f>
        <v>Farmington Harrison B - JV</v>
      </c>
      <c r="C46" s="34">
        <v>119</v>
      </c>
      <c r="D46" s="34">
        <v>139</v>
      </c>
      <c r="E46" s="34">
        <v>98</v>
      </c>
      <c r="F46" s="34">
        <v>129</v>
      </c>
      <c r="G46" s="34">
        <v>109</v>
      </c>
      <c r="H46" s="34">
        <v>122</v>
      </c>
      <c r="I46" s="34">
        <v>142</v>
      </c>
      <c r="J46" s="34">
        <v>158</v>
      </c>
      <c r="K46" s="34">
        <v>129</v>
      </c>
      <c r="L46" s="34">
        <v>126</v>
      </c>
      <c r="M46" s="34">
        <v>120</v>
      </c>
      <c r="N46" s="34">
        <v>138</v>
      </c>
      <c r="O46" s="34">
        <v>117</v>
      </c>
      <c r="P46" s="65">
        <f t="shared" si="5"/>
        <v>1646</v>
      </c>
      <c r="Q46" s="83"/>
    </row>
    <row r="47" spans="1:33" ht="12.95" customHeight="1" x14ac:dyDescent="0.2">
      <c r="A47" s="3">
        <f t="shared" si="4"/>
        <v>20</v>
      </c>
      <c r="B47" s="126" t="str">
        <f>'Sign In'!B65</f>
        <v>Lutheran Northwest - JV</v>
      </c>
      <c r="C47" s="158">
        <v>121</v>
      </c>
      <c r="D47" s="158">
        <v>139</v>
      </c>
      <c r="E47" s="158">
        <v>138</v>
      </c>
      <c r="F47" s="158">
        <v>76</v>
      </c>
      <c r="G47" s="158">
        <v>153</v>
      </c>
      <c r="H47" s="158">
        <v>87</v>
      </c>
      <c r="I47" s="158">
        <v>142</v>
      </c>
      <c r="J47" s="158">
        <v>157</v>
      </c>
      <c r="K47" s="158">
        <v>122</v>
      </c>
      <c r="L47" s="158">
        <v>97</v>
      </c>
      <c r="M47" s="158">
        <v>89</v>
      </c>
      <c r="N47" s="158">
        <v>104</v>
      </c>
      <c r="O47" s="158">
        <v>146</v>
      </c>
      <c r="P47" s="65">
        <f t="shared" si="5"/>
        <v>1571</v>
      </c>
      <c r="Q47" s="81"/>
    </row>
    <row r="48" spans="1:33" ht="12.95" customHeight="1" x14ac:dyDescent="0.2">
      <c r="A48" s="157">
        <f t="shared" si="4"/>
        <v>21</v>
      </c>
      <c r="B48" s="126" t="str">
        <f>'Sign In'!B66</f>
        <v>Notre Dame - JV</v>
      </c>
      <c r="C48" s="158">
        <v>135</v>
      </c>
      <c r="D48" s="158">
        <v>98</v>
      </c>
      <c r="E48" s="158">
        <v>104</v>
      </c>
      <c r="F48" s="158">
        <v>110</v>
      </c>
      <c r="G48" s="158">
        <v>130</v>
      </c>
      <c r="H48" s="158">
        <v>86</v>
      </c>
      <c r="I48" s="158">
        <v>124</v>
      </c>
      <c r="J48" s="158">
        <v>134</v>
      </c>
      <c r="K48" s="158">
        <v>118</v>
      </c>
      <c r="L48" s="158">
        <v>136</v>
      </c>
      <c r="M48" s="158">
        <v>96</v>
      </c>
      <c r="N48" s="158">
        <v>106</v>
      </c>
      <c r="O48" s="158">
        <v>111</v>
      </c>
      <c r="P48" s="65">
        <f t="shared" si="5"/>
        <v>1488</v>
      </c>
      <c r="Q48" s="81"/>
    </row>
    <row r="49" spans="1:17" ht="12.95" customHeight="1" x14ac:dyDescent="0.2">
      <c r="A49" s="157">
        <f t="shared" si="4"/>
        <v>22</v>
      </c>
      <c r="B49" s="126" t="str">
        <f>'Sign In'!B68</f>
        <v>Royal Oak - JV</v>
      </c>
      <c r="C49" s="158">
        <v>106</v>
      </c>
      <c r="D49" s="158">
        <v>101</v>
      </c>
      <c r="E49" s="158">
        <v>127</v>
      </c>
      <c r="F49" s="158">
        <v>198</v>
      </c>
      <c r="G49" s="158">
        <v>105</v>
      </c>
      <c r="H49" s="158">
        <v>121</v>
      </c>
      <c r="I49" s="158">
        <v>91</v>
      </c>
      <c r="J49" s="158">
        <v>128</v>
      </c>
      <c r="K49" s="158">
        <v>101</v>
      </c>
      <c r="L49" s="158">
        <v>92</v>
      </c>
      <c r="M49" s="158">
        <v>79</v>
      </c>
      <c r="N49" s="158">
        <v>126</v>
      </c>
      <c r="O49" s="158">
        <v>93</v>
      </c>
      <c r="P49" s="65">
        <f t="shared" si="5"/>
        <v>1468</v>
      </c>
      <c r="Q49" s="83"/>
    </row>
    <row r="50" spans="1:17" ht="12.95" customHeight="1" x14ac:dyDescent="0.2">
      <c r="A50" s="3">
        <f t="shared" si="4"/>
        <v>23</v>
      </c>
      <c r="B50" s="126" t="str">
        <f>'Sign In'!B73</f>
        <v>Utica Ford - B - JV</v>
      </c>
      <c r="C50" s="34">
        <v>95</v>
      </c>
      <c r="D50" s="34">
        <v>111</v>
      </c>
      <c r="E50" s="34">
        <v>55</v>
      </c>
      <c r="F50" s="34">
        <v>73</v>
      </c>
      <c r="G50" s="34">
        <v>108</v>
      </c>
      <c r="H50" s="34">
        <v>109</v>
      </c>
      <c r="I50" s="34">
        <v>88</v>
      </c>
      <c r="J50" s="34">
        <v>70</v>
      </c>
      <c r="K50" s="34">
        <v>92</v>
      </c>
      <c r="L50" s="34">
        <v>97</v>
      </c>
      <c r="M50" s="34">
        <v>73</v>
      </c>
      <c r="N50" s="34">
        <v>97</v>
      </c>
      <c r="O50" s="34">
        <v>114</v>
      </c>
      <c r="P50" s="79">
        <f t="shared" si="5"/>
        <v>1182</v>
      </c>
      <c r="Q50" s="83"/>
    </row>
    <row r="51" spans="1:17" ht="12.95" customHeight="1" x14ac:dyDescent="0.2">
      <c r="A51" s="3"/>
      <c r="B51" s="7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79"/>
      <c r="Q51" s="83"/>
    </row>
    <row r="52" spans="1:17" ht="12.95" customHeight="1" x14ac:dyDescent="0.2">
      <c r="A52" s="50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83"/>
      <c r="Q52" s="83"/>
    </row>
    <row r="53" spans="1:17" ht="12.95" customHeight="1" x14ac:dyDescent="0.2">
      <c r="A53" s="50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83"/>
      <c r="Q53" s="83"/>
    </row>
    <row r="54" spans="1:17" ht="12.95" customHeight="1" x14ac:dyDescent="0.2">
      <c r="A54" s="50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83"/>
      <c r="Q54" s="83"/>
    </row>
    <row r="55" spans="1:17" ht="12.95" customHeight="1" x14ac:dyDescent="0.2">
      <c r="A55" s="50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83"/>
      <c r="Q55" s="83"/>
    </row>
    <row r="56" spans="1:17" ht="12.95" customHeight="1" x14ac:dyDescent="0.2">
      <c r="A56" s="50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83"/>
      <c r="Q56" s="83"/>
    </row>
    <row r="57" spans="1:17" ht="12.95" customHeight="1" x14ac:dyDescent="0.2">
      <c r="A57" s="5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83"/>
      <c r="Q57" s="83"/>
    </row>
    <row r="58" spans="1:17" ht="12.95" customHeight="1" x14ac:dyDescent="0.2">
      <c r="A58" s="5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83"/>
      <c r="Q58" s="83"/>
    </row>
    <row r="59" spans="1:17" ht="12.95" customHeight="1" x14ac:dyDescent="0.2">
      <c r="A59" s="50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83"/>
      <c r="Q59" s="83"/>
    </row>
    <row r="60" spans="1:17" ht="12.95" customHeight="1" x14ac:dyDescent="0.2">
      <c r="A60" s="5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83"/>
      <c r="Q60" s="83"/>
    </row>
    <row r="61" spans="1:17" ht="12.95" customHeight="1" x14ac:dyDescent="0.2">
      <c r="A61" s="5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83"/>
      <c r="Q61" s="83"/>
    </row>
  </sheetData>
  <sheetProtection password="DCCD" sheet="1" objects="1" scenarios="1"/>
  <sortState ref="R28:AG39">
    <sortCondition descending="1" ref="AG27"/>
  </sortState>
  <mergeCells count="2">
    <mergeCell ref="A1:P1"/>
    <mergeCell ref="R1:AG1"/>
  </mergeCells>
  <phoneticPr fontId="1" type="noConversion"/>
  <dataValidations count="2">
    <dataValidation type="whole" operator="lessThan" allowBlank="1" showInputMessage="1" showErrorMessage="1" errorTitle="Error" error="Can Not be &gt; 300" sqref="C3:O26 C28:O51">
      <formula1>301</formula1>
    </dataValidation>
    <dataValidation type="whole" operator="lessThan" allowBlank="1" showInputMessage="1" showErrorMessage="1" errorTitle="Error" error="Can not be &gt; 300" sqref="T28:AF36 T3:AF26">
      <formula1>301</formula1>
    </dataValidation>
  </dataValidations>
  <printOptions horizontalCentered="1" verticalCentered="1"/>
  <pageMargins left="0" right="0" top="1.02" bottom="0.26" header="0.17" footer="0.38"/>
  <pageSetup scale="93" fitToWidth="2" fitToHeight="2" orientation="portrait" r:id="rId1"/>
  <headerFooter alignWithMargins="0">
    <oddHeader>&amp;C&amp;G
&amp;"Arial,Bold"&amp;12Baker's Dozen&amp;R&amp;"Arial,Bold"&amp;12January 07, 2017</oddHeader>
    <oddFooter>&amp;L&amp;D&amp;C&amp;T&amp;R&amp;F</oddFooter>
  </headerFooter>
  <rowBreaks count="1" manualBreakCount="1">
    <brk id="26" max="16383" man="1"/>
  </rowBreaks>
  <colBreaks count="1" manualBreakCount="1">
    <brk id="17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59999389629810485"/>
    <pageSetUpPr fitToPage="1"/>
  </sheetPr>
  <dimension ref="A3:BH53"/>
  <sheetViews>
    <sheetView zoomScaleNormal="100" workbookViewId="0">
      <selection activeCell="E2" sqref="E2"/>
    </sheetView>
  </sheetViews>
  <sheetFormatPr defaultColWidth="4" defaultRowHeight="12.75" x14ac:dyDescent="0.2"/>
  <cols>
    <col min="1" max="1" width="4" customWidth="1"/>
    <col min="2" max="2" width="4.85546875" customWidth="1"/>
    <col min="3" max="3" width="4" customWidth="1"/>
    <col min="4" max="4" width="4.85546875" customWidth="1"/>
    <col min="5" max="32" width="4" customWidth="1"/>
    <col min="33" max="33" width="19" hidden="1" customWidth="1"/>
    <col min="34" max="38" width="4" hidden="1" customWidth="1"/>
    <col min="39" max="39" width="15.140625" hidden="1" customWidth="1"/>
    <col min="40" max="60" width="4" hidden="1" customWidth="1"/>
  </cols>
  <sheetData>
    <row r="3" spans="1:57" x14ac:dyDescent="0.2">
      <c r="A3" s="6">
        <v>1</v>
      </c>
      <c r="B3" s="7" t="str">
        <f>Input!B3</f>
        <v>Warren Mott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10"/>
      <c r="AG3">
        <f t="shared" ref="AG3:AL3" si="0">IF(B4&lt;1,0,(IF(B4&gt;B8,1,(IF(B4=B8,0,0)))))</f>
        <v>0</v>
      </c>
      <c r="AH3">
        <f t="shared" si="0"/>
        <v>0</v>
      </c>
      <c r="AI3">
        <f t="shared" si="0"/>
        <v>0</v>
      </c>
      <c r="AJ3">
        <f t="shared" si="0"/>
        <v>0</v>
      </c>
      <c r="AK3">
        <f t="shared" si="0"/>
        <v>0</v>
      </c>
      <c r="AL3">
        <f t="shared" si="0"/>
        <v>0</v>
      </c>
      <c r="AM3">
        <f>SUM(AG3:AL3)</f>
        <v>0</v>
      </c>
    </row>
    <row r="4" spans="1:57" s="25" customFormat="1" ht="12.75" customHeight="1" x14ac:dyDescent="0.2">
      <c r="A4" s="21"/>
      <c r="B4" s="125">
        <v>182</v>
      </c>
      <c r="C4" s="125">
        <v>156</v>
      </c>
      <c r="D4" s="125"/>
      <c r="E4" s="22"/>
      <c r="F4" s="22"/>
      <c r="G4" s="26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7"/>
      <c r="U4" s="27"/>
      <c r="V4" s="27"/>
      <c r="W4" s="27"/>
      <c r="X4" s="21"/>
      <c r="Y4" s="21"/>
      <c r="Z4" s="21"/>
      <c r="AA4" s="21"/>
      <c r="AB4" s="21"/>
      <c r="AC4" s="21"/>
      <c r="AD4" s="21"/>
      <c r="AE4" s="28"/>
      <c r="AG4" s="25">
        <f t="shared" ref="AG4:AL4" si="1">IF(B8&lt;1,0,(IF(B8&gt;B4,1,(IF(B8=B4,0,0)))))</f>
        <v>1</v>
      </c>
      <c r="AH4" s="25">
        <f t="shared" si="1"/>
        <v>1</v>
      </c>
      <c r="AI4" s="25">
        <f t="shared" si="1"/>
        <v>0</v>
      </c>
      <c r="AJ4" s="25">
        <f t="shared" si="1"/>
        <v>0</v>
      </c>
      <c r="AK4" s="25">
        <f t="shared" si="1"/>
        <v>0</v>
      </c>
      <c r="AL4" s="25">
        <f t="shared" si="1"/>
        <v>0</v>
      </c>
      <c r="AM4" s="25">
        <f>SUM(AG4:AL4)</f>
        <v>2</v>
      </c>
    </row>
    <row r="5" spans="1:57" s="25" customFormat="1" ht="12.75" customHeight="1" x14ac:dyDescent="0.2">
      <c r="A5" s="21"/>
      <c r="B5" s="21"/>
      <c r="C5" s="19" t="s">
        <v>7</v>
      </c>
      <c r="D5" s="189" t="s">
        <v>135</v>
      </c>
      <c r="E5" s="186"/>
      <c r="F5" s="21"/>
      <c r="G5" s="29">
        <v>1</v>
      </c>
      <c r="H5" s="23" t="str">
        <f>IF(AM3=2,B3,(IF(AM3&gt;2,B3,(IF(AM4&lt;2," ",B7)))))</f>
        <v>Royal Oak</v>
      </c>
      <c r="I5" s="24"/>
      <c r="J5" s="24"/>
      <c r="K5" s="21"/>
      <c r="L5" s="21"/>
      <c r="M5" s="21"/>
      <c r="N5" s="21"/>
      <c r="O5" s="21"/>
      <c r="P5" s="21"/>
      <c r="Q5" s="21"/>
      <c r="R5" s="21"/>
      <c r="S5" s="21"/>
      <c r="T5" s="27"/>
      <c r="U5" s="27"/>
      <c r="V5" s="27"/>
      <c r="W5" s="27"/>
      <c r="X5" s="21"/>
      <c r="Y5" s="21"/>
      <c r="Z5" s="21"/>
      <c r="AA5" s="21"/>
      <c r="AB5" s="21"/>
      <c r="AC5" s="21"/>
      <c r="AD5" s="21"/>
      <c r="AE5" s="21"/>
      <c r="AM5">
        <f t="shared" ref="AM5:AR5" si="2">IF(H6&lt;1,0,(IF(H6&gt;H12,1,(IF(H6=H12,0,0)))))</f>
        <v>0</v>
      </c>
      <c r="AN5">
        <f t="shared" si="2"/>
        <v>0</v>
      </c>
      <c r="AO5">
        <f t="shared" si="2"/>
        <v>0</v>
      </c>
      <c r="AP5">
        <f t="shared" si="2"/>
        <v>0</v>
      </c>
      <c r="AQ5">
        <f t="shared" si="2"/>
        <v>0</v>
      </c>
      <c r="AR5">
        <f t="shared" si="2"/>
        <v>0</v>
      </c>
      <c r="AS5">
        <f>SUM(AM5:AR5)</f>
        <v>0</v>
      </c>
    </row>
    <row r="6" spans="1:57" s="25" customFormat="1" ht="12.75" customHeight="1" x14ac:dyDescent="0.2">
      <c r="A6" s="21"/>
      <c r="B6" s="21"/>
      <c r="C6" s="21"/>
      <c r="D6" s="21"/>
      <c r="E6" s="21"/>
      <c r="F6" s="21"/>
      <c r="G6" s="29"/>
      <c r="H6" s="125">
        <v>176</v>
      </c>
      <c r="I6" s="125">
        <v>152</v>
      </c>
      <c r="J6" s="125"/>
      <c r="K6" s="22"/>
      <c r="L6" s="22"/>
      <c r="M6" s="26"/>
      <c r="N6" s="21"/>
      <c r="O6" s="21"/>
      <c r="P6" s="21"/>
      <c r="Q6" s="21"/>
      <c r="R6" s="21"/>
      <c r="S6" s="21"/>
      <c r="T6" s="27"/>
      <c r="U6" s="27"/>
      <c r="V6" s="27"/>
      <c r="W6" s="27"/>
      <c r="X6" s="21"/>
      <c r="Y6" s="21"/>
      <c r="Z6" s="21"/>
      <c r="AA6" s="28"/>
      <c r="AB6" s="21"/>
      <c r="AC6" s="21"/>
      <c r="AD6" s="21"/>
      <c r="AE6" s="21"/>
    </row>
    <row r="7" spans="1:57" x14ac:dyDescent="0.2">
      <c r="A7" s="6">
        <v>16</v>
      </c>
      <c r="B7" s="18" t="str">
        <f>Input!B18</f>
        <v>Royal Oak</v>
      </c>
      <c r="C7" s="18"/>
      <c r="D7" s="18"/>
      <c r="E7" s="18"/>
      <c r="F7" s="124"/>
      <c r="G7" s="124"/>
      <c r="H7" s="15"/>
      <c r="I7" s="8"/>
      <c r="J7" s="8"/>
      <c r="K7" s="8"/>
      <c r="L7" s="8"/>
      <c r="M7" s="14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0"/>
      <c r="AB7" s="8"/>
      <c r="AC7" s="8"/>
      <c r="AD7" s="8"/>
      <c r="AE7" s="8"/>
    </row>
    <row r="8" spans="1:57" x14ac:dyDescent="0.2">
      <c r="A8" s="8"/>
      <c r="B8" s="125">
        <v>235</v>
      </c>
      <c r="C8" s="125">
        <v>212</v>
      </c>
      <c r="D8" s="125"/>
      <c r="E8" s="8"/>
      <c r="F8" s="8"/>
      <c r="G8" s="8"/>
      <c r="H8" s="8"/>
      <c r="I8" s="8"/>
      <c r="J8" s="19" t="s">
        <v>7</v>
      </c>
      <c r="K8" s="185" t="s">
        <v>80</v>
      </c>
      <c r="L8" s="186"/>
      <c r="M8" s="14" t="s">
        <v>39</v>
      </c>
      <c r="N8" s="23" t="str">
        <f>IF(AS5=2,H5,(IF(AS5&gt;2,H5,(IF(AS8&lt;2," ",H11)))))</f>
        <v>Dakota</v>
      </c>
      <c r="O8" s="18"/>
      <c r="P8" s="1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M8" s="25">
        <f t="shared" ref="AM8:AR8" si="3">IF(H12&lt;1,0,(IF(H12&gt;H6,1,(IF(H12=H6,0,0)))))</f>
        <v>1</v>
      </c>
      <c r="AN8" s="25">
        <f t="shared" si="3"/>
        <v>1</v>
      </c>
      <c r="AO8" s="25">
        <f t="shared" si="3"/>
        <v>0</v>
      </c>
      <c r="AP8" s="25">
        <f t="shared" si="3"/>
        <v>0</v>
      </c>
      <c r="AQ8" s="25">
        <f t="shared" si="3"/>
        <v>0</v>
      </c>
      <c r="AR8" s="25">
        <f t="shared" si="3"/>
        <v>0</v>
      </c>
      <c r="AS8" s="25">
        <f>SUM(AM8:AR8)</f>
        <v>2</v>
      </c>
    </row>
    <row r="9" spans="1:57" x14ac:dyDescent="0.2">
      <c r="A9" s="6">
        <v>8</v>
      </c>
      <c r="B9" s="7" t="str">
        <f>Input!B10</f>
        <v>Dakota</v>
      </c>
      <c r="C9" s="8"/>
      <c r="D9" s="8"/>
      <c r="E9" s="8"/>
      <c r="F9" s="8"/>
      <c r="G9" s="7"/>
      <c r="H9" s="8"/>
      <c r="I9" s="8"/>
      <c r="J9" s="8"/>
      <c r="K9" s="8"/>
      <c r="L9" s="8"/>
      <c r="M9" s="14"/>
      <c r="N9" s="125">
        <v>156</v>
      </c>
      <c r="O9" s="125">
        <v>245</v>
      </c>
      <c r="P9" s="125"/>
      <c r="Q9" s="12"/>
      <c r="R9" s="12"/>
      <c r="S9" s="1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G9">
        <f t="shared" ref="AG9:AL9" si="4">IF(B10&lt;1,0,(IF(B10&gt;B14,1,(IF(B10=B14,0,0)))))</f>
        <v>0</v>
      </c>
      <c r="AH9">
        <f t="shared" si="4"/>
        <v>1</v>
      </c>
      <c r="AI9">
        <f t="shared" si="4"/>
        <v>1</v>
      </c>
      <c r="AJ9">
        <f t="shared" si="4"/>
        <v>0</v>
      </c>
      <c r="AK9">
        <f t="shared" si="4"/>
        <v>0</v>
      </c>
      <c r="AL9">
        <f t="shared" si="4"/>
        <v>0</v>
      </c>
      <c r="AM9">
        <f>SUM(AG9:AL9)</f>
        <v>2</v>
      </c>
      <c r="AS9">
        <f t="shared" ref="AS9:AX9" si="5">IF(N9&lt;1,0,(IF(N9&gt;N21,1,(IF(N9=N21,0,0)))))</f>
        <v>1</v>
      </c>
      <c r="AT9">
        <f t="shared" si="5"/>
        <v>1</v>
      </c>
      <c r="AU9">
        <f t="shared" si="5"/>
        <v>0</v>
      </c>
      <c r="AV9">
        <f t="shared" si="5"/>
        <v>0</v>
      </c>
      <c r="AW9">
        <f t="shared" si="5"/>
        <v>0</v>
      </c>
      <c r="AX9">
        <f t="shared" si="5"/>
        <v>0</v>
      </c>
      <c r="AY9">
        <f>SUM(AS9:AX9)</f>
        <v>2</v>
      </c>
    </row>
    <row r="10" spans="1:57" x14ac:dyDescent="0.2">
      <c r="A10" s="8"/>
      <c r="B10" s="125">
        <v>193</v>
      </c>
      <c r="C10" s="125">
        <v>224</v>
      </c>
      <c r="D10" s="125">
        <v>245</v>
      </c>
      <c r="E10" s="12"/>
      <c r="F10" s="12"/>
      <c r="G10" s="14"/>
      <c r="H10" s="8"/>
      <c r="I10" s="8"/>
      <c r="J10" s="8"/>
      <c r="K10" s="8"/>
      <c r="L10" s="8"/>
      <c r="M10" s="8"/>
      <c r="N10" s="15"/>
      <c r="O10" s="8"/>
      <c r="P10" s="8"/>
      <c r="Q10" s="8"/>
      <c r="R10" s="8"/>
      <c r="S10" s="14"/>
      <c r="T10" s="8"/>
      <c r="U10" s="8"/>
      <c r="V10" s="8"/>
      <c r="W10" s="8"/>
      <c r="X10" s="8"/>
      <c r="Y10" s="8"/>
      <c r="Z10" s="8"/>
      <c r="AA10" s="17"/>
      <c r="AB10" s="17"/>
      <c r="AC10" s="17"/>
      <c r="AD10" s="17"/>
      <c r="AE10" s="8"/>
      <c r="AG10" s="25">
        <f t="shared" ref="AG10:AL10" si="6">IF(B14&lt;1,0,(IF(B14&gt;B10,1,(IF(B14=B10,0,0)))))</f>
        <v>1</v>
      </c>
      <c r="AH10" s="25">
        <f t="shared" si="6"/>
        <v>0</v>
      </c>
      <c r="AI10" s="25">
        <f t="shared" si="6"/>
        <v>0</v>
      </c>
      <c r="AJ10" s="25">
        <f t="shared" si="6"/>
        <v>0</v>
      </c>
      <c r="AK10" s="25">
        <f t="shared" si="6"/>
        <v>0</v>
      </c>
      <c r="AL10" s="25">
        <f t="shared" si="6"/>
        <v>0</v>
      </c>
      <c r="AM10" s="25">
        <f>SUM(AG10:AL10)</f>
        <v>1</v>
      </c>
    </row>
    <row r="11" spans="1:57" x14ac:dyDescent="0.2">
      <c r="A11" s="8"/>
      <c r="B11" s="8"/>
      <c r="C11" s="19" t="s">
        <v>7</v>
      </c>
      <c r="D11" s="185" t="s">
        <v>79</v>
      </c>
      <c r="E11" s="186"/>
      <c r="F11" s="8"/>
      <c r="G11" s="14">
        <v>8</v>
      </c>
      <c r="H11" s="23" t="str">
        <f>IF(AM9=2,B9,(IF(AM9&gt;2,B9,(IF(AM10&lt;2," ",B13)))))</f>
        <v>Dakota</v>
      </c>
      <c r="I11" s="7"/>
      <c r="J11" s="7"/>
      <c r="K11" s="7"/>
      <c r="L11" s="7"/>
      <c r="M11" s="7"/>
      <c r="N11" s="15"/>
      <c r="O11" s="8"/>
      <c r="P11" s="8"/>
      <c r="Q11" s="8"/>
      <c r="R11" s="8"/>
      <c r="S11" s="14"/>
      <c r="T11" s="8"/>
      <c r="U11" s="8"/>
      <c r="V11" s="8"/>
      <c r="W11" s="8"/>
      <c r="X11" s="8"/>
      <c r="Y11" s="8"/>
      <c r="Z11" s="8"/>
      <c r="AA11" s="17"/>
      <c r="AB11" s="17"/>
      <c r="AC11" s="17"/>
      <c r="AD11" s="17"/>
      <c r="AE11" s="8"/>
    </row>
    <row r="12" spans="1:57" x14ac:dyDescent="0.2">
      <c r="A12" s="8"/>
      <c r="B12" s="8"/>
      <c r="C12" s="8"/>
      <c r="D12" s="8"/>
      <c r="E12" s="8"/>
      <c r="F12" s="8"/>
      <c r="G12" s="14"/>
      <c r="H12" s="125">
        <v>200</v>
      </c>
      <c r="I12" s="125">
        <v>177</v>
      </c>
      <c r="J12" s="125"/>
      <c r="K12" s="8"/>
      <c r="L12" s="8"/>
      <c r="M12" s="8"/>
      <c r="N12" s="8"/>
      <c r="O12" s="8"/>
      <c r="P12" s="8"/>
      <c r="Q12" s="8"/>
      <c r="R12" s="8"/>
      <c r="S12" s="14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57" x14ac:dyDescent="0.2">
      <c r="A13" s="6">
        <v>9</v>
      </c>
      <c r="B13" s="18" t="str">
        <f>Input!B11</f>
        <v>Utica Ford</v>
      </c>
      <c r="C13" s="18"/>
      <c r="D13" s="7"/>
      <c r="E13" s="7"/>
      <c r="F13" s="7"/>
      <c r="G13" s="16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4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57" x14ac:dyDescent="0.2">
      <c r="A14" s="8"/>
      <c r="B14" s="125">
        <v>225</v>
      </c>
      <c r="C14" s="125">
        <v>222</v>
      </c>
      <c r="D14" s="125">
        <v>219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19" t="s">
        <v>7</v>
      </c>
      <c r="P14" s="185" t="s">
        <v>131</v>
      </c>
      <c r="Q14" s="186"/>
      <c r="R14" s="8"/>
      <c r="S14" s="14" t="s">
        <v>39</v>
      </c>
      <c r="T14" s="30" t="str">
        <f>IF(AY9=2,N8,(IF(AY9&gt;2,N8,(IF(AY16&lt;2," ",N20)))))</f>
        <v>Dakota</v>
      </c>
      <c r="U14" s="18"/>
      <c r="V14" s="18"/>
      <c r="W14" s="8"/>
      <c r="X14" s="8"/>
      <c r="Y14" s="8"/>
      <c r="Z14" s="8"/>
      <c r="AA14" s="8"/>
      <c r="AB14" s="8"/>
      <c r="AC14" s="8"/>
      <c r="AD14" s="8"/>
      <c r="AE14" s="8"/>
    </row>
    <row r="15" spans="1:57" x14ac:dyDescent="0.2">
      <c r="A15" s="6">
        <v>5</v>
      </c>
      <c r="B15" s="7" t="str">
        <f>Input!B7</f>
        <v>Chippewa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4"/>
      <c r="T15" s="125">
        <v>238</v>
      </c>
      <c r="U15" s="125">
        <v>156</v>
      </c>
      <c r="V15" s="125">
        <v>198</v>
      </c>
      <c r="W15" s="12"/>
      <c r="X15" s="12"/>
      <c r="Y15" s="13"/>
      <c r="Z15" s="8"/>
      <c r="AA15" s="8"/>
      <c r="AB15" s="8"/>
      <c r="AC15" s="8"/>
      <c r="AD15" s="8"/>
      <c r="AE15" s="8"/>
      <c r="AG15">
        <f t="shared" ref="AG15:AL15" si="7">IF(B16&lt;1,0,(IF(B16&gt;B20,1,(IF(B16=B20,0,0)))))</f>
        <v>1</v>
      </c>
      <c r="AH15">
        <f t="shared" si="7"/>
        <v>0</v>
      </c>
      <c r="AI15">
        <f t="shared" si="7"/>
        <v>0</v>
      </c>
      <c r="AJ15">
        <f t="shared" si="7"/>
        <v>0</v>
      </c>
      <c r="AK15">
        <f t="shared" si="7"/>
        <v>0</v>
      </c>
      <c r="AL15">
        <f t="shared" si="7"/>
        <v>0</v>
      </c>
      <c r="AM15">
        <f>SUM(AG15:AL15)</f>
        <v>1</v>
      </c>
      <c r="AY15">
        <f t="shared" ref="AY15:BD15" si="8">IF(T15&lt;1,0,(IF(T15&gt;T39,1,(IF(T15=T39,0,0)))))</f>
        <v>1</v>
      </c>
      <c r="AZ15">
        <f t="shared" si="8"/>
        <v>0</v>
      </c>
      <c r="BA15">
        <f t="shared" si="8"/>
        <v>1</v>
      </c>
      <c r="BB15">
        <f t="shared" si="8"/>
        <v>0</v>
      </c>
      <c r="BC15">
        <f t="shared" si="8"/>
        <v>0</v>
      </c>
      <c r="BD15">
        <f t="shared" si="8"/>
        <v>0</v>
      </c>
      <c r="BE15">
        <f>SUM(AY15:BD15)</f>
        <v>2</v>
      </c>
    </row>
    <row r="16" spans="1:57" x14ac:dyDescent="0.2">
      <c r="A16" s="8"/>
      <c r="B16" s="125">
        <v>238</v>
      </c>
      <c r="C16" s="125">
        <v>201</v>
      </c>
      <c r="D16" s="125">
        <v>194</v>
      </c>
      <c r="E16" s="12"/>
      <c r="F16" s="12"/>
      <c r="G16" s="13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5"/>
      <c r="U16" s="8"/>
      <c r="V16" s="8"/>
      <c r="W16" s="8"/>
      <c r="X16" s="8"/>
      <c r="Y16" s="14"/>
      <c r="Z16" s="8"/>
      <c r="AA16" s="8"/>
      <c r="AB16" s="8"/>
      <c r="AC16" s="8"/>
      <c r="AD16" s="8"/>
      <c r="AE16" s="8"/>
      <c r="AG16" s="25">
        <f t="shared" ref="AG16:AL16" si="9">IF(B20&lt;1,0,(IF(B20&gt;B16,1,(IF(B20=B16,0,0)))))</f>
        <v>0</v>
      </c>
      <c r="AH16" s="25">
        <f t="shared" si="9"/>
        <v>1</v>
      </c>
      <c r="AI16" s="25">
        <f t="shared" si="9"/>
        <v>1</v>
      </c>
      <c r="AJ16" s="25">
        <f t="shared" si="9"/>
        <v>0</v>
      </c>
      <c r="AK16" s="25">
        <f t="shared" si="9"/>
        <v>0</v>
      </c>
      <c r="AL16" s="25">
        <f t="shared" si="9"/>
        <v>0</v>
      </c>
      <c r="AM16" s="25">
        <f>SUM(AG16:AL16)</f>
        <v>2</v>
      </c>
      <c r="AS16">
        <f t="shared" ref="AS16:AX16" si="10">IF(N21&lt;1,0,(IF(N21&gt;N9,1,(IF(N21=N9,0,0)))))</f>
        <v>0</v>
      </c>
      <c r="AT16">
        <f t="shared" si="10"/>
        <v>0</v>
      </c>
      <c r="AU16">
        <f t="shared" si="10"/>
        <v>0</v>
      </c>
      <c r="AV16">
        <f t="shared" si="10"/>
        <v>0</v>
      </c>
      <c r="AW16">
        <f t="shared" si="10"/>
        <v>0</v>
      </c>
      <c r="AX16">
        <f t="shared" si="10"/>
        <v>0</v>
      </c>
      <c r="AY16">
        <f>SUM(AS16:AX16)</f>
        <v>0</v>
      </c>
    </row>
    <row r="17" spans="1:45" x14ac:dyDescent="0.2">
      <c r="A17" s="8"/>
      <c r="B17" s="8"/>
      <c r="C17" s="19" t="s">
        <v>7</v>
      </c>
      <c r="D17" s="185" t="s">
        <v>80</v>
      </c>
      <c r="E17" s="186"/>
      <c r="F17" s="8"/>
      <c r="G17" s="14">
        <v>5</v>
      </c>
      <c r="H17" s="23" t="str">
        <f>IF(AM15=2,B15,(IF(AM15&gt;2,B15,(IF(AM16&lt;2," ",B19)))))</f>
        <v>Walled Lake Central</v>
      </c>
      <c r="I17" s="18"/>
      <c r="J17" s="18"/>
      <c r="K17" s="8"/>
      <c r="L17" s="8"/>
      <c r="M17" s="7"/>
      <c r="N17" s="8"/>
      <c r="O17" s="8"/>
      <c r="P17" s="8"/>
      <c r="Q17" s="8"/>
      <c r="R17" s="8"/>
      <c r="S17" s="8"/>
      <c r="T17" s="15"/>
      <c r="U17" s="8"/>
      <c r="V17" s="8"/>
      <c r="W17" s="8"/>
      <c r="X17" s="8"/>
      <c r="Y17" s="14"/>
      <c r="Z17" s="8"/>
      <c r="AA17" s="8"/>
      <c r="AB17" s="8"/>
      <c r="AC17" s="8"/>
      <c r="AD17" s="8"/>
      <c r="AE17" s="8"/>
      <c r="AM17">
        <f t="shared" ref="AM17:AR17" si="11">IF(H18&lt;1,0,(IF(H18&gt;H24,1,(IF(H18=H24,0,0)))))</f>
        <v>0</v>
      </c>
      <c r="AN17">
        <f t="shared" si="11"/>
        <v>1</v>
      </c>
      <c r="AO17">
        <f t="shared" si="11"/>
        <v>1</v>
      </c>
      <c r="AP17">
        <f t="shared" si="11"/>
        <v>0</v>
      </c>
      <c r="AQ17">
        <f t="shared" si="11"/>
        <v>0</v>
      </c>
      <c r="AR17">
        <f t="shared" si="11"/>
        <v>0</v>
      </c>
      <c r="AS17">
        <f>SUM(AM17:AR17)</f>
        <v>2</v>
      </c>
    </row>
    <row r="18" spans="1:45" x14ac:dyDescent="0.2">
      <c r="A18" s="8"/>
      <c r="B18" s="8"/>
      <c r="C18" s="8"/>
      <c r="D18" s="8"/>
      <c r="E18" s="8"/>
      <c r="F18" s="8"/>
      <c r="G18" s="14"/>
      <c r="H18" s="125">
        <v>158</v>
      </c>
      <c r="I18" s="125">
        <v>222</v>
      </c>
      <c r="J18" s="125">
        <v>179</v>
      </c>
      <c r="K18" s="12"/>
      <c r="L18" s="12"/>
      <c r="M18" s="14"/>
      <c r="N18" s="8"/>
      <c r="O18" s="8"/>
      <c r="P18" s="8"/>
      <c r="Q18" s="8"/>
      <c r="R18" s="8"/>
      <c r="S18" s="8"/>
      <c r="T18" s="15"/>
      <c r="U18" s="8"/>
      <c r="V18" s="8"/>
      <c r="W18" s="8"/>
      <c r="X18" s="8"/>
      <c r="Y18" s="14"/>
      <c r="Z18" s="8"/>
      <c r="AA18" s="8"/>
      <c r="AB18" s="8"/>
      <c r="AC18" s="8"/>
      <c r="AD18" s="8"/>
      <c r="AE18" s="8"/>
      <c r="AM18" s="25"/>
      <c r="AN18" s="25"/>
      <c r="AO18" s="25"/>
      <c r="AP18" s="25"/>
      <c r="AQ18" s="25"/>
      <c r="AR18" s="25"/>
    </row>
    <row r="19" spans="1:45" x14ac:dyDescent="0.2">
      <c r="A19" s="6">
        <v>12</v>
      </c>
      <c r="B19" s="18" t="str">
        <f>Input!B14</f>
        <v>Walled Lake Central</v>
      </c>
      <c r="C19" s="18"/>
      <c r="D19" s="18"/>
      <c r="E19" s="7"/>
      <c r="F19" s="7"/>
      <c r="G19" s="7"/>
      <c r="H19" s="15"/>
      <c r="I19" s="8"/>
      <c r="J19" s="8"/>
      <c r="K19" s="8"/>
      <c r="L19" s="8"/>
      <c r="M19" s="8"/>
      <c r="N19" s="15"/>
      <c r="O19" s="8"/>
      <c r="P19" s="8"/>
      <c r="Q19" s="8"/>
      <c r="R19" s="8"/>
      <c r="S19" s="8"/>
      <c r="T19" s="15"/>
      <c r="U19" s="8"/>
      <c r="V19" s="8"/>
      <c r="W19" s="8"/>
      <c r="X19" s="8"/>
      <c r="Y19" s="14"/>
      <c r="Z19" s="8"/>
      <c r="AA19" s="8"/>
      <c r="AB19" s="8"/>
      <c r="AC19" s="8"/>
      <c r="AD19" s="8"/>
      <c r="AE19" s="8"/>
    </row>
    <row r="20" spans="1:45" x14ac:dyDescent="0.2">
      <c r="A20" s="8"/>
      <c r="B20" s="125">
        <v>191</v>
      </c>
      <c r="C20" s="125">
        <v>216</v>
      </c>
      <c r="D20" s="125">
        <v>198</v>
      </c>
      <c r="E20" s="8"/>
      <c r="F20" s="8"/>
      <c r="G20" s="8"/>
      <c r="H20" s="8"/>
      <c r="I20" s="8"/>
      <c r="J20" s="19" t="s">
        <v>7</v>
      </c>
      <c r="K20" s="185" t="s">
        <v>135</v>
      </c>
      <c r="L20" s="186"/>
      <c r="M20" s="14" t="s">
        <v>39</v>
      </c>
      <c r="N20" s="23" t="str">
        <f>IF(AS17=2,H17,(IF(AS17&gt;2,H17,(IF(AS20&lt;2," ",H23)))))</f>
        <v>Walled Lake Central</v>
      </c>
      <c r="O20" s="7"/>
      <c r="P20" s="7"/>
      <c r="Q20" s="7"/>
      <c r="R20" s="7"/>
      <c r="S20" s="7"/>
      <c r="T20" s="15"/>
      <c r="U20" s="8"/>
      <c r="V20" s="8"/>
      <c r="W20" s="8"/>
      <c r="X20" s="8"/>
      <c r="Y20" s="14"/>
      <c r="Z20" s="8"/>
      <c r="AA20" s="8"/>
      <c r="AB20" s="8"/>
      <c r="AC20" s="8"/>
      <c r="AD20" s="8"/>
      <c r="AE20" s="8"/>
      <c r="AM20" s="25">
        <f t="shared" ref="AM20:AR20" si="12">IF(H24&lt;1,0,(IF(H24&gt;H18,1,(IF(H24=H18,0,0)))))</f>
        <v>1</v>
      </c>
      <c r="AN20" s="25">
        <f t="shared" si="12"/>
        <v>0</v>
      </c>
      <c r="AO20" s="25">
        <f t="shared" si="12"/>
        <v>0</v>
      </c>
      <c r="AP20" s="25">
        <f t="shared" si="12"/>
        <v>0</v>
      </c>
      <c r="AQ20" s="25">
        <f t="shared" si="12"/>
        <v>0</v>
      </c>
      <c r="AR20" s="25">
        <f t="shared" si="12"/>
        <v>0</v>
      </c>
      <c r="AS20">
        <f>SUM(AM20:AR20)</f>
        <v>1</v>
      </c>
    </row>
    <row r="21" spans="1:45" x14ac:dyDescent="0.2">
      <c r="A21" s="6">
        <v>4</v>
      </c>
      <c r="B21" s="7" t="str">
        <f>Input!B6</f>
        <v>Stevenson</v>
      </c>
      <c r="C21" s="8"/>
      <c r="D21" s="8"/>
      <c r="E21" s="8"/>
      <c r="F21" s="8"/>
      <c r="G21" s="7"/>
      <c r="H21" s="8"/>
      <c r="I21" s="8"/>
      <c r="J21" s="8"/>
      <c r="K21" s="8"/>
      <c r="L21" s="8"/>
      <c r="M21" s="14"/>
      <c r="N21" s="145">
        <v>137</v>
      </c>
      <c r="O21" s="145">
        <v>207</v>
      </c>
      <c r="P21" s="146"/>
      <c r="Q21" s="8"/>
      <c r="R21" s="8"/>
      <c r="S21" s="8"/>
      <c r="T21" s="8"/>
      <c r="U21" s="8"/>
      <c r="V21" s="8"/>
      <c r="W21" s="8"/>
      <c r="X21" s="8"/>
      <c r="Y21" s="14"/>
      <c r="Z21" s="8"/>
      <c r="AA21" s="8"/>
      <c r="AB21" s="8"/>
      <c r="AC21" s="8"/>
      <c r="AD21" s="8"/>
      <c r="AE21" s="8"/>
      <c r="AG21">
        <f t="shared" ref="AG21:AL21" si="13">IF(B22&lt;1,0,(IF(B22&gt;B26,1,(IF(B22=B26,0,0)))))</f>
        <v>0</v>
      </c>
      <c r="AH21">
        <f t="shared" si="13"/>
        <v>1</v>
      </c>
      <c r="AI21">
        <f t="shared" si="13"/>
        <v>0</v>
      </c>
      <c r="AJ21">
        <f t="shared" si="13"/>
        <v>0</v>
      </c>
      <c r="AK21">
        <f t="shared" si="13"/>
        <v>0</v>
      </c>
      <c r="AL21">
        <f t="shared" si="13"/>
        <v>0</v>
      </c>
      <c r="AM21">
        <f>SUM(AG21:AL21)</f>
        <v>1</v>
      </c>
    </row>
    <row r="22" spans="1:45" x14ac:dyDescent="0.2">
      <c r="A22" s="8"/>
      <c r="B22" s="125">
        <v>179</v>
      </c>
      <c r="C22" s="125">
        <v>193</v>
      </c>
      <c r="D22" s="125">
        <v>213</v>
      </c>
      <c r="E22" s="12"/>
      <c r="F22" s="12"/>
      <c r="G22" s="14"/>
      <c r="H22" s="8"/>
      <c r="I22" s="8"/>
      <c r="J22" s="8"/>
      <c r="K22" s="8"/>
      <c r="L22" s="8"/>
      <c r="M22" s="14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14"/>
      <c r="Z22" s="8"/>
      <c r="AA22" s="8"/>
      <c r="AB22" s="8"/>
      <c r="AC22" s="8"/>
      <c r="AD22" s="8"/>
      <c r="AE22" s="8"/>
      <c r="AG22" s="25">
        <f t="shared" ref="AG22:AL22" si="14">IF(B26&lt;1,0,(IF(B26&gt;B22,1,(IF(B26=B22,0,0)))))</f>
        <v>1</v>
      </c>
      <c r="AH22" s="25">
        <f t="shared" si="14"/>
        <v>0</v>
      </c>
      <c r="AI22" s="25">
        <f t="shared" si="14"/>
        <v>1</v>
      </c>
      <c r="AJ22" s="25">
        <f t="shared" si="14"/>
        <v>0</v>
      </c>
      <c r="AK22" s="25">
        <f t="shared" si="14"/>
        <v>0</v>
      </c>
      <c r="AL22" s="25">
        <f t="shared" si="14"/>
        <v>0</v>
      </c>
      <c r="AM22" s="25">
        <f>SUM(AG22:AL22)</f>
        <v>2</v>
      </c>
    </row>
    <row r="23" spans="1:45" x14ac:dyDescent="0.2">
      <c r="A23" s="8"/>
      <c r="B23" s="8"/>
      <c r="C23" s="19" t="s">
        <v>7</v>
      </c>
      <c r="D23" s="185" t="s">
        <v>81</v>
      </c>
      <c r="E23" s="186"/>
      <c r="F23" s="8"/>
      <c r="G23" s="14">
        <v>4</v>
      </c>
      <c r="H23" s="23" t="str">
        <f>IF(AM21=2,B21,(IF(AM21&gt;2,B21,(IF(AM22&lt;2," ",B25)))))</f>
        <v>Clarkston</v>
      </c>
      <c r="I23" s="7"/>
      <c r="J23" s="7"/>
      <c r="K23" s="7"/>
      <c r="L23" s="7"/>
      <c r="M23" s="16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4"/>
      <c r="Z23" s="8"/>
      <c r="AA23" s="8"/>
      <c r="AB23" s="8"/>
      <c r="AC23" s="8"/>
      <c r="AD23" s="8"/>
      <c r="AE23" s="8"/>
    </row>
    <row r="24" spans="1:45" x14ac:dyDescent="0.2">
      <c r="A24" s="8"/>
      <c r="B24" s="8"/>
      <c r="C24" s="8"/>
      <c r="D24" s="8"/>
      <c r="E24" s="8"/>
      <c r="F24" s="8"/>
      <c r="G24" s="14"/>
      <c r="H24" s="125">
        <v>226</v>
      </c>
      <c r="I24" s="125">
        <v>205</v>
      </c>
      <c r="J24" s="125">
        <v>159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4"/>
      <c r="Z24" s="8"/>
      <c r="AA24" s="8"/>
      <c r="AB24" s="8"/>
      <c r="AC24" s="8"/>
      <c r="AD24" s="8"/>
      <c r="AE24" s="8"/>
    </row>
    <row r="25" spans="1:45" x14ac:dyDescent="0.2">
      <c r="A25" s="6">
        <v>13</v>
      </c>
      <c r="B25" s="18" t="str">
        <f>Input!B15</f>
        <v>Clarkston</v>
      </c>
      <c r="C25" s="18"/>
      <c r="D25" s="18"/>
      <c r="E25" s="7"/>
      <c r="F25" s="7"/>
      <c r="G25" s="16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9" t="s">
        <v>7</v>
      </c>
      <c r="U25" s="185" t="s">
        <v>133</v>
      </c>
      <c r="V25" s="186"/>
      <c r="W25" s="8"/>
      <c r="X25" s="8"/>
      <c r="Y25" s="14"/>
      <c r="Z25" s="8"/>
      <c r="AA25" s="8"/>
      <c r="AB25" s="8"/>
      <c r="AC25" s="8"/>
      <c r="AD25" s="8"/>
      <c r="AE25" s="8"/>
    </row>
    <row r="26" spans="1:45" x14ac:dyDescent="0.2">
      <c r="A26" s="8"/>
      <c r="B26" s="125">
        <v>243</v>
      </c>
      <c r="C26" s="125">
        <v>184</v>
      </c>
      <c r="D26" s="125">
        <v>223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42"/>
      <c r="W26" s="42"/>
      <c r="X26" s="8"/>
      <c r="Y26" s="14"/>
      <c r="Z26" s="31" t="str">
        <f>IF(BE15=2,T14,(IF(BE15&gt;2,T14,(IF(BE34&lt;2," ",T38)))))</f>
        <v>Dakota</v>
      </c>
      <c r="AA26" s="18"/>
      <c r="AB26" s="18"/>
      <c r="AC26" s="7"/>
      <c r="AD26" s="7"/>
      <c r="AE26" s="7"/>
    </row>
    <row r="27" spans="1:45" x14ac:dyDescent="0.2">
      <c r="A27" s="6">
        <v>3</v>
      </c>
      <c r="B27" s="7" t="str">
        <f>Input!B5</f>
        <v>Utica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4"/>
      <c r="Z27" s="188" t="s">
        <v>2</v>
      </c>
      <c r="AA27" s="187"/>
      <c r="AB27" s="187"/>
      <c r="AC27" s="8"/>
      <c r="AD27" s="8"/>
      <c r="AE27" s="8"/>
      <c r="AG27">
        <f t="shared" ref="AG27:AL27" si="15">IF(B28&lt;1,0,(IF(B28&gt;B32,1,(IF(B28=B32,0,0)))))</f>
        <v>1</v>
      </c>
      <c r="AH27">
        <f t="shared" si="15"/>
        <v>1</v>
      </c>
      <c r="AI27">
        <f t="shared" si="15"/>
        <v>0</v>
      </c>
      <c r="AJ27">
        <f t="shared" si="15"/>
        <v>0</v>
      </c>
      <c r="AK27">
        <f t="shared" si="15"/>
        <v>0</v>
      </c>
      <c r="AL27">
        <f t="shared" si="15"/>
        <v>0</v>
      </c>
      <c r="AM27">
        <f>SUM(AG27:AL27)</f>
        <v>2</v>
      </c>
    </row>
    <row r="28" spans="1:45" x14ac:dyDescent="0.2">
      <c r="A28" s="8"/>
      <c r="B28" s="125">
        <v>230</v>
      </c>
      <c r="C28" s="125">
        <v>214</v>
      </c>
      <c r="D28" s="125"/>
      <c r="E28" s="12"/>
      <c r="F28" s="12"/>
      <c r="G28" s="13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4"/>
      <c r="Z28" s="8"/>
      <c r="AA28" s="8"/>
      <c r="AB28" s="8"/>
      <c r="AC28" s="8"/>
      <c r="AD28" s="8"/>
      <c r="AE28" s="8"/>
      <c r="AG28" s="25">
        <f t="shared" ref="AG28:AL28" si="16">IF(B32&lt;1,0,(IF(B32&gt;B28,1,(IF(B32=B28,0,0)))))</f>
        <v>0</v>
      </c>
      <c r="AH28" s="25">
        <f t="shared" si="16"/>
        <v>0</v>
      </c>
      <c r="AI28" s="25">
        <f t="shared" si="16"/>
        <v>0</v>
      </c>
      <c r="AJ28" s="25">
        <f t="shared" si="16"/>
        <v>0</v>
      </c>
      <c r="AK28" s="25">
        <f t="shared" si="16"/>
        <v>0</v>
      </c>
      <c r="AL28" s="25">
        <f t="shared" si="16"/>
        <v>0</v>
      </c>
      <c r="AM28" s="25">
        <f>SUM(AG28:AL28)</f>
        <v>0</v>
      </c>
    </row>
    <row r="29" spans="1:45" x14ac:dyDescent="0.2">
      <c r="A29" s="8"/>
      <c r="B29" s="8"/>
      <c r="C29" s="19" t="s">
        <v>7</v>
      </c>
      <c r="D29" s="185" t="s">
        <v>82</v>
      </c>
      <c r="E29" s="186"/>
      <c r="F29" s="8"/>
      <c r="G29" s="14">
        <v>3</v>
      </c>
      <c r="H29" s="23" t="str">
        <f>IF(AM27=2,B27,(IF(AM27&gt;2,B27,(IF(AM28&lt;2," ",B31)))))</f>
        <v>Utica</v>
      </c>
      <c r="I29" s="18"/>
      <c r="J29" s="18"/>
      <c r="K29" s="1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4"/>
      <c r="Z29" s="8"/>
      <c r="AA29" s="8"/>
      <c r="AB29" s="8"/>
      <c r="AC29" s="8"/>
      <c r="AD29" s="8"/>
      <c r="AE29" s="8"/>
      <c r="AM29">
        <f t="shared" ref="AM29:AR29" si="17">IF(H30&lt;1,0,(IF(H30&gt;H36,1,(IF(H30=H36,0,0)))))</f>
        <v>0</v>
      </c>
      <c r="AN29">
        <f t="shared" si="17"/>
        <v>1</v>
      </c>
      <c r="AO29">
        <f t="shared" si="17"/>
        <v>1</v>
      </c>
      <c r="AP29">
        <f t="shared" si="17"/>
        <v>0</v>
      </c>
      <c r="AQ29">
        <f t="shared" si="17"/>
        <v>0</v>
      </c>
      <c r="AR29">
        <f t="shared" si="17"/>
        <v>0</v>
      </c>
      <c r="AS29">
        <f>SUM(AM29:AR29)</f>
        <v>2</v>
      </c>
    </row>
    <row r="30" spans="1:45" x14ac:dyDescent="0.2">
      <c r="A30" s="8"/>
      <c r="B30" s="8"/>
      <c r="C30" s="8"/>
      <c r="D30" s="8"/>
      <c r="E30" s="8"/>
      <c r="F30" s="8"/>
      <c r="G30" s="14"/>
      <c r="H30" s="125">
        <v>147</v>
      </c>
      <c r="I30" s="125">
        <v>231</v>
      </c>
      <c r="J30" s="125">
        <v>233</v>
      </c>
      <c r="K30" s="12"/>
      <c r="L30" s="12"/>
      <c r="M30" s="13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4"/>
      <c r="Z30" s="8"/>
      <c r="AA30" s="8"/>
      <c r="AB30" s="8"/>
      <c r="AC30" s="8"/>
      <c r="AD30" s="8"/>
      <c r="AE30" s="8"/>
      <c r="AM30" s="25"/>
      <c r="AN30" s="25"/>
      <c r="AO30" s="25"/>
      <c r="AP30" s="25"/>
      <c r="AQ30" s="25"/>
      <c r="AR30" s="25"/>
    </row>
    <row r="31" spans="1:45" x14ac:dyDescent="0.2">
      <c r="A31" s="6">
        <v>14</v>
      </c>
      <c r="B31" s="18" t="str">
        <f>Input!B16</f>
        <v>Lake Orion</v>
      </c>
      <c r="C31" s="18"/>
      <c r="D31" s="7"/>
      <c r="E31" s="7"/>
      <c r="F31" s="7"/>
      <c r="G31" s="7"/>
      <c r="H31" s="15"/>
      <c r="I31" s="8"/>
      <c r="J31" s="8"/>
      <c r="K31" s="8"/>
      <c r="L31" s="8" t="s">
        <v>39</v>
      </c>
      <c r="M31" s="14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5"/>
      <c r="AA31" s="32" t="str">
        <f>IF(Z26=" "," ",(IF(Z26=T14,T38,T14)))</f>
        <v>Eisenhower</v>
      </c>
      <c r="AB31" s="18"/>
      <c r="AC31" s="18"/>
      <c r="AD31" s="7"/>
      <c r="AE31" s="7"/>
    </row>
    <row r="32" spans="1:45" x14ac:dyDescent="0.2">
      <c r="A32" s="8"/>
      <c r="B32" s="125">
        <v>202</v>
      </c>
      <c r="C32" s="125">
        <v>163</v>
      </c>
      <c r="D32" s="125"/>
      <c r="E32" s="8"/>
      <c r="F32" s="8"/>
      <c r="G32" s="8"/>
      <c r="H32" s="8"/>
      <c r="I32" s="8"/>
      <c r="J32" s="19" t="s">
        <v>7</v>
      </c>
      <c r="K32" s="185" t="s">
        <v>84</v>
      </c>
      <c r="L32" s="186"/>
      <c r="M32" s="14" t="s">
        <v>39</v>
      </c>
      <c r="N32" s="23" t="str">
        <f>IF(AS29=2,H29,(IF(AS29&gt;2,H29,(IF(AS32&lt;2," ",H35)))))</f>
        <v>Utica</v>
      </c>
      <c r="O32" s="18"/>
      <c r="P32" s="18"/>
      <c r="Q32" s="8"/>
      <c r="R32" s="8"/>
      <c r="S32" s="7"/>
      <c r="T32" s="8"/>
      <c r="U32" s="8"/>
      <c r="V32" s="8"/>
      <c r="W32" s="8"/>
      <c r="X32" s="8"/>
      <c r="Y32" s="14"/>
      <c r="Z32" s="8"/>
      <c r="AA32" s="187" t="s">
        <v>3</v>
      </c>
      <c r="AB32" s="187"/>
      <c r="AC32" s="187"/>
      <c r="AD32" s="8"/>
      <c r="AE32" s="8"/>
      <c r="AM32" s="25">
        <f t="shared" ref="AM32:AR32" si="18">IF(H36&lt;1,0,(IF(H36&gt;H30,1,(IF(H36=H30,0,0)))))</f>
        <v>1</v>
      </c>
      <c r="AN32" s="25">
        <f t="shared" si="18"/>
        <v>0</v>
      </c>
      <c r="AO32" s="25">
        <f t="shared" si="18"/>
        <v>0</v>
      </c>
      <c r="AP32" s="25">
        <f t="shared" si="18"/>
        <v>0</v>
      </c>
      <c r="AQ32" s="25">
        <f t="shared" si="18"/>
        <v>0</v>
      </c>
      <c r="AR32" s="25">
        <f t="shared" si="18"/>
        <v>0</v>
      </c>
      <c r="AS32">
        <f>SUM(AM32:AR32)</f>
        <v>1</v>
      </c>
    </row>
    <row r="33" spans="1:57" x14ac:dyDescent="0.2">
      <c r="A33" s="6">
        <v>6</v>
      </c>
      <c r="B33" s="7" t="str">
        <f>Input!B8</f>
        <v>DeLaSalle</v>
      </c>
      <c r="C33" s="8"/>
      <c r="D33" s="8"/>
      <c r="E33" s="8"/>
      <c r="F33" s="8"/>
      <c r="G33" s="7"/>
      <c r="H33" s="8"/>
      <c r="I33" s="8"/>
      <c r="J33" s="8"/>
      <c r="K33" s="8"/>
      <c r="L33" s="8"/>
      <c r="M33" s="14"/>
      <c r="N33" s="125">
        <v>185</v>
      </c>
      <c r="O33" s="125">
        <v>214</v>
      </c>
      <c r="P33" s="125">
        <v>222</v>
      </c>
      <c r="Q33" s="12"/>
      <c r="R33" s="12"/>
      <c r="S33" s="14"/>
      <c r="T33" s="8"/>
      <c r="U33" s="8"/>
      <c r="V33" s="8"/>
      <c r="W33" s="8"/>
      <c r="X33" s="8"/>
      <c r="Y33" s="14"/>
      <c r="Z33" s="8"/>
      <c r="AA33" s="8"/>
      <c r="AB33" s="8"/>
      <c r="AC33" s="8"/>
      <c r="AD33" s="8"/>
      <c r="AE33" s="8"/>
      <c r="AG33">
        <f t="shared" ref="AG33:AL33" si="19">IF(B34&lt;1,0,(IF(B34&gt;B38,1,(IF(B34=B38,0,0)))))</f>
        <v>0</v>
      </c>
      <c r="AH33">
        <f t="shared" si="19"/>
        <v>0</v>
      </c>
      <c r="AI33">
        <f t="shared" si="19"/>
        <v>0</v>
      </c>
      <c r="AJ33">
        <f t="shared" si="19"/>
        <v>0</v>
      </c>
      <c r="AK33">
        <f t="shared" si="19"/>
        <v>0</v>
      </c>
      <c r="AL33">
        <f t="shared" si="19"/>
        <v>0</v>
      </c>
      <c r="AM33">
        <f>SUM(AG33:AL33)</f>
        <v>0</v>
      </c>
      <c r="AS33">
        <f t="shared" ref="AS33:AX33" si="20">IF(N33&lt;1,0,(IF(N33&gt;N45,1,(IF(N33=N45,0,0)))))</f>
        <v>0</v>
      </c>
      <c r="AT33">
        <f t="shared" si="20"/>
        <v>1</v>
      </c>
      <c r="AU33">
        <f t="shared" si="20"/>
        <v>0</v>
      </c>
      <c r="AV33">
        <f t="shared" si="20"/>
        <v>0</v>
      </c>
      <c r="AW33">
        <f t="shared" si="20"/>
        <v>0</v>
      </c>
      <c r="AX33">
        <f t="shared" si="20"/>
        <v>0</v>
      </c>
      <c r="AY33">
        <f>SUM(AS33:AX33)</f>
        <v>1</v>
      </c>
    </row>
    <row r="34" spans="1:57" x14ac:dyDescent="0.2">
      <c r="A34" s="8"/>
      <c r="B34" s="125">
        <v>181</v>
      </c>
      <c r="C34" s="125">
        <v>123</v>
      </c>
      <c r="D34" s="125"/>
      <c r="E34" s="12"/>
      <c r="F34" s="12"/>
      <c r="G34" s="14"/>
      <c r="H34" s="8"/>
      <c r="I34" s="8"/>
      <c r="J34" s="8"/>
      <c r="K34" s="8"/>
      <c r="L34" s="8"/>
      <c r="M34" s="14"/>
      <c r="N34" s="8"/>
      <c r="O34" s="8"/>
      <c r="P34" s="8"/>
      <c r="Q34" s="8"/>
      <c r="R34" s="8"/>
      <c r="S34" s="8"/>
      <c r="T34" s="15"/>
      <c r="U34" s="8"/>
      <c r="V34" s="8"/>
      <c r="W34" s="8"/>
      <c r="X34" s="8"/>
      <c r="Y34" s="14"/>
      <c r="Z34" s="8"/>
      <c r="AA34" s="8"/>
      <c r="AB34" s="8"/>
      <c r="AC34" s="8"/>
      <c r="AD34" s="8"/>
      <c r="AE34" s="8"/>
      <c r="AG34" s="25">
        <f t="shared" ref="AG34:AL34" si="21">IF(B38&lt;1,0,(IF(B38&gt;B34,1,(IF(B38=B34,0,0)))))</f>
        <v>1</v>
      </c>
      <c r="AH34" s="25">
        <f t="shared" si="21"/>
        <v>1</v>
      </c>
      <c r="AI34" s="25">
        <f t="shared" si="21"/>
        <v>0</v>
      </c>
      <c r="AJ34" s="25">
        <f t="shared" si="21"/>
        <v>0</v>
      </c>
      <c r="AK34" s="25">
        <f t="shared" si="21"/>
        <v>0</v>
      </c>
      <c r="AL34" s="25">
        <f t="shared" si="21"/>
        <v>0</v>
      </c>
      <c r="AM34" s="25">
        <f>SUM(AG34:AL34)</f>
        <v>2</v>
      </c>
      <c r="AY34">
        <f t="shared" ref="AY34:BD34" si="22">IF(T39&lt;1,0,(IF(T39&gt;T15,1,(IF(T39=T15,0,0)))))</f>
        <v>0</v>
      </c>
      <c r="AZ34">
        <f t="shared" si="22"/>
        <v>1</v>
      </c>
      <c r="BA34">
        <f t="shared" si="22"/>
        <v>0</v>
      </c>
      <c r="BB34">
        <f t="shared" si="22"/>
        <v>0</v>
      </c>
      <c r="BC34">
        <f t="shared" si="22"/>
        <v>0</v>
      </c>
      <c r="BD34">
        <f t="shared" si="22"/>
        <v>0</v>
      </c>
      <c r="BE34">
        <f>SUM(AY34:BD34)</f>
        <v>1</v>
      </c>
    </row>
    <row r="35" spans="1:57" x14ac:dyDescent="0.2">
      <c r="A35" s="8"/>
      <c r="B35" s="8"/>
      <c r="C35" s="19" t="s">
        <v>7</v>
      </c>
      <c r="D35" s="185" t="s">
        <v>83</v>
      </c>
      <c r="E35" s="186"/>
      <c r="F35" s="8"/>
      <c r="G35" s="14">
        <v>6</v>
      </c>
      <c r="H35" s="23" t="str">
        <f>IF(AM33=2,B33,(IF(AM33&gt;2,B33,(IF(AM34&lt;2," ",B37)))))</f>
        <v>Lakeview</v>
      </c>
      <c r="I35" s="7"/>
      <c r="J35" s="7"/>
      <c r="K35" s="7"/>
      <c r="L35" s="7"/>
      <c r="M35" s="7"/>
      <c r="N35" s="15"/>
      <c r="O35" s="8"/>
      <c r="P35" s="8"/>
      <c r="Q35" s="8"/>
      <c r="R35" s="8"/>
      <c r="S35" s="8"/>
      <c r="T35" s="15"/>
      <c r="U35" s="8"/>
      <c r="V35" s="8"/>
      <c r="W35" s="8"/>
      <c r="X35" s="8"/>
      <c r="Y35" s="14"/>
      <c r="Z35" s="8"/>
      <c r="AA35" s="8"/>
      <c r="AB35" s="8"/>
      <c r="AC35" s="8"/>
      <c r="AD35" s="8"/>
      <c r="AE35" s="8"/>
    </row>
    <row r="36" spans="1:57" x14ac:dyDescent="0.2">
      <c r="A36" s="8"/>
      <c r="B36" s="8"/>
      <c r="C36" s="8"/>
      <c r="D36" s="8"/>
      <c r="E36" s="8"/>
      <c r="F36" s="8"/>
      <c r="G36" s="14"/>
      <c r="H36" s="125">
        <v>201</v>
      </c>
      <c r="I36" s="125">
        <v>171</v>
      </c>
      <c r="J36" s="125">
        <v>180</v>
      </c>
      <c r="K36" s="8"/>
      <c r="L36" s="8"/>
      <c r="M36" s="8"/>
      <c r="N36" s="8"/>
      <c r="O36" s="8"/>
      <c r="P36" s="8"/>
      <c r="Q36" s="8"/>
      <c r="R36" s="8"/>
      <c r="S36" s="8"/>
      <c r="T36" s="15"/>
      <c r="U36" s="8"/>
      <c r="V36" s="8"/>
      <c r="W36" s="8"/>
      <c r="X36" s="8"/>
      <c r="Y36" s="14"/>
      <c r="Z36" s="15"/>
      <c r="AA36" s="33" t="str">
        <f>IF(BE45=2,T45,(IF(BE45&gt;2,T45,(IF(BE46&lt;2," ",T49)))))</f>
        <v>Walled Lake Central</v>
      </c>
      <c r="AB36" s="18"/>
      <c r="AC36" s="18"/>
      <c r="AD36" s="7"/>
      <c r="AE36" s="7"/>
      <c r="AF36" s="43"/>
    </row>
    <row r="37" spans="1:57" x14ac:dyDescent="0.2">
      <c r="A37" s="6">
        <v>11</v>
      </c>
      <c r="B37" s="18" t="str">
        <f>Input!B13</f>
        <v>Lakeview</v>
      </c>
      <c r="C37" s="18"/>
      <c r="D37" s="18"/>
      <c r="E37" s="18"/>
      <c r="F37" s="7"/>
      <c r="G37" s="16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15"/>
      <c r="U37" s="8"/>
      <c r="V37" s="8"/>
      <c r="W37" s="8"/>
      <c r="X37" s="8"/>
      <c r="Y37" s="14"/>
      <c r="Z37" s="15"/>
      <c r="AA37" s="187" t="s">
        <v>5</v>
      </c>
      <c r="AB37" s="187"/>
      <c r="AC37" s="187"/>
      <c r="AD37" s="8"/>
      <c r="AE37" s="8"/>
      <c r="AF37" s="8"/>
    </row>
    <row r="38" spans="1:57" x14ac:dyDescent="0.2">
      <c r="A38" s="8"/>
      <c r="B38" s="125">
        <v>198</v>
      </c>
      <c r="C38" s="125">
        <v>237</v>
      </c>
      <c r="D38" s="125"/>
      <c r="E38" s="8"/>
      <c r="F38" s="8"/>
      <c r="G38" s="8"/>
      <c r="H38" s="8"/>
      <c r="I38" s="8"/>
      <c r="J38" s="8"/>
      <c r="K38" s="8"/>
      <c r="L38" s="8"/>
      <c r="M38" s="8"/>
      <c r="N38" s="8"/>
      <c r="O38" s="19" t="s">
        <v>7</v>
      </c>
      <c r="P38" s="185" t="s">
        <v>132</v>
      </c>
      <c r="Q38" s="186"/>
      <c r="R38" s="8"/>
      <c r="S38" s="14" t="s">
        <v>39</v>
      </c>
      <c r="T38" s="30" t="str">
        <f>IF(AY33=2,N32,(IF(AY33&gt;2,N32,(IF(AY40&lt;2," ",N44)))))</f>
        <v>Eisenhower</v>
      </c>
      <c r="U38" s="7"/>
      <c r="V38" s="7"/>
      <c r="W38" s="7"/>
      <c r="X38" s="7"/>
      <c r="Y38" s="16"/>
      <c r="Z38" s="8"/>
      <c r="AA38" s="8"/>
      <c r="AB38" s="8"/>
      <c r="AC38" s="8"/>
      <c r="AD38" s="8"/>
      <c r="AE38" s="8"/>
    </row>
    <row r="39" spans="1:57" x14ac:dyDescent="0.2">
      <c r="A39" s="6">
        <v>7</v>
      </c>
      <c r="B39" s="7" t="str">
        <f>Input!B9</f>
        <v>Oxford</v>
      </c>
      <c r="C39" s="8"/>
      <c r="D39" s="8"/>
      <c r="E39" s="8"/>
      <c r="F39" s="8"/>
      <c r="G39" s="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4"/>
      <c r="T39" s="125">
        <v>178</v>
      </c>
      <c r="U39" s="125">
        <v>257</v>
      </c>
      <c r="V39" s="125">
        <v>168</v>
      </c>
      <c r="W39" s="8"/>
      <c r="X39" s="8"/>
      <c r="Y39" s="8"/>
      <c r="Z39" s="8"/>
      <c r="AA39" s="8"/>
      <c r="AB39" s="8"/>
      <c r="AC39" s="8"/>
      <c r="AD39" s="8"/>
      <c r="AE39" s="8"/>
      <c r="AG39">
        <f t="shared" ref="AG39:AL39" si="23">IF(B40&lt;1,0,(IF(B40&gt;B44,1,(IF(B40=B44,0,0)))))</f>
        <v>0</v>
      </c>
      <c r="AH39">
        <f t="shared" si="23"/>
        <v>1</v>
      </c>
      <c r="AI39">
        <f t="shared" si="23"/>
        <v>1</v>
      </c>
      <c r="AJ39">
        <f t="shared" si="23"/>
        <v>0</v>
      </c>
      <c r="AK39">
        <f t="shared" si="23"/>
        <v>0</v>
      </c>
      <c r="AL39">
        <f t="shared" si="23"/>
        <v>0</v>
      </c>
      <c r="AM39">
        <f>SUM(AG39:AL39)</f>
        <v>2</v>
      </c>
    </row>
    <row r="40" spans="1:57" x14ac:dyDescent="0.2">
      <c r="A40" s="8"/>
      <c r="B40" s="125">
        <v>188</v>
      </c>
      <c r="C40" s="125">
        <v>215</v>
      </c>
      <c r="D40" s="125">
        <v>192</v>
      </c>
      <c r="E40" s="12"/>
      <c r="F40" s="12"/>
      <c r="G40" s="14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4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G40" s="25">
        <f t="shared" ref="AG40:AL40" si="24">IF(B44&lt;1,0,(IF(B44&gt;B40,1,(IF(B44=B40,0,0)))))</f>
        <v>1</v>
      </c>
      <c r="AH40" s="25">
        <f t="shared" si="24"/>
        <v>0</v>
      </c>
      <c r="AI40" s="25">
        <f t="shared" si="24"/>
        <v>0</v>
      </c>
      <c r="AJ40" s="25">
        <f t="shared" si="24"/>
        <v>0</v>
      </c>
      <c r="AK40" s="25">
        <f t="shared" si="24"/>
        <v>0</v>
      </c>
      <c r="AL40" s="25">
        <f t="shared" si="24"/>
        <v>0</v>
      </c>
      <c r="AM40" s="25">
        <f>SUM(AG40:AL40)</f>
        <v>1</v>
      </c>
      <c r="AS40">
        <f t="shared" ref="AS40:AX40" si="25">IF(N45&lt;1,0,(IF(N45&gt;N33,1,(IF(N45=N33,0,0)))))</f>
        <v>1</v>
      </c>
      <c r="AT40">
        <f t="shared" si="25"/>
        <v>0</v>
      </c>
      <c r="AU40">
        <f t="shared" si="25"/>
        <v>1</v>
      </c>
      <c r="AV40">
        <f t="shared" si="25"/>
        <v>0</v>
      </c>
      <c r="AW40">
        <f t="shared" si="25"/>
        <v>0</v>
      </c>
      <c r="AX40">
        <f t="shared" si="25"/>
        <v>1</v>
      </c>
      <c r="AY40">
        <f>SUM(AS40:AX40)</f>
        <v>3</v>
      </c>
    </row>
    <row r="41" spans="1:57" x14ac:dyDescent="0.2">
      <c r="A41" s="8"/>
      <c r="B41" s="8"/>
      <c r="C41" s="19" t="s">
        <v>7</v>
      </c>
      <c r="D41" s="185" t="s">
        <v>84</v>
      </c>
      <c r="E41" s="186"/>
      <c r="F41" s="8"/>
      <c r="G41" s="14">
        <v>7</v>
      </c>
      <c r="H41" s="23" t="str">
        <f>IF(AM39=2,B39,(IF(AM39&gt;2,B39,(IF(AM40&lt;2," ",B43)))))</f>
        <v>Oxford</v>
      </c>
      <c r="I41" s="18"/>
      <c r="J41" s="8"/>
      <c r="K41" s="8"/>
      <c r="L41" s="8"/>
      <c r="M41" s="7"/>
      <c r="N41" s="8"/>
      <c r="O41" s="8"/>
      <c r="P41" s="8"/>
      <c r="Q41" s="8"/>
      <c r="R41" s="8"/>
      <c r="S41" s="14"/>
      <c r="T41" s="8"/>
      <c r="U41" s="8"/>
      <c r="V41" s="8"/>
      <c r="W41" s="8"/>
      <c r="X41" s="8"/>
      <c r="Y41" s="8"/>
      <c r="Z41" s="8"/>
      <c r="AA41" s="32" t="str">
        <f>IF(T45=" "," ",(IF(AA36=T45,T49,T45)))</f>
        <v>Utica</v>
      </c>
      <c r="AB41" s="18"/>
      <c r="AC41" s="18"/>
      <c r="AD41" s="7"/>
      <c r="AE41" s="7"/>
      <c r="AM41">
        <f t="shared" ref="AM41:AR41" si="26">IF(H42&lt;1,0,(IF(H42&gt;H48,1,(IF(H42=H48,0,0)))))</f>
        <v>0</v>
      </c>
      <c r="AN41">
        <f t="shared" si="26"/>
        <v>0</v>
      </c>
      <c r="AO41">
        <f t="shared" si="26"/>
        <v>0</v>
      </c>
      <c r="AP41">
        <f t="shared" si="26"/>
        <v>0</v>
      </c>
      <c r="AQ41">
        <f t="shared" si="26"/>
        <v>0</v>
      </c>
      <c r="AR41">
        <f t="shared" si="26"/>
        <v>0</v>
      </c>
      <c r="AS41">
        <f>SUM(AM41:AR41)</f>
        <v>0</v>
      </c>
    </row>
    <row r="42" spans="1:57" x14ac:dyDescent="0.2">
      <c r="A42" s="8"/>
      <c r="B42" s="8"/>
      <c r="C42" s="8"/>
      <c r="D42" s="8"/>
      <c r="E42" s="8"/>
      <c r="F42" s="8"/>
      <c r="G42" s="14"/>
      <c r="H42" s="125">
        <v>167</v>
      </c>
      <c r="I42" s="125">
        <v>144</v>
      </c>
      <c r="J42" s="125"/>
      <c r="K42" s="12"/>
      <c r="L42" s="12"/>
      <c r="M42" s="14"/>
      <c r="N42" s="8"/>
      <c r="O42" s="8"/>
      <c r="P42" s="8"/>
      <c r="Q42" s="8"/>
      <c r="R42" s="8"/>
      <c r="S42" s="14"/>
      <c r="T42" s="8"/>
      <c r="U42" s="8"/>
      <c r="V42" s="8"/>
      <c r="W42" s="8"/>
      <c r="X42" s="8"/>
      <c r="Y42" s="8"/>
      <c r="Z42" s="8"/>
      <c r="AA42" s="187" t="s">
        <v>4</v>
      </c>
      <c r="AB42" s="187"/>
      <c r="AC42" s="187"/>
      <c r="AD42" s="8"/>
      <c r="AE42" s="8"/>
      <c r="AM42" s="25"/>
      <c r="AN42" s="25"/>
      <c r="AO42" s="25"/>
      <c r="AP42" s="25"/>
      <c r="AQ42" s="25"/>
      <c r="AR42" s="25"/>
    </row>
    <row r="43" spans="1:57" x14ac:dyDescent="0.2">
      <c r="A43" s="6">
        <v>10</v>
      </c>
      <c r="B43" s="18" t="str">
        <f>Input!B12</f>
        <v>Lanse Creuse North</v>
      </c>
      <c r="C43" s="18"/>
      <c r="D43" s="7"/>
      <c r="E43" s="7"/>
      <c r="F43" s="7"/>
      <c r="G43" s="7"/>
      <c r="H43" s="15"/>
      <c r="I43" s="8"/>
      <c r="J43" s="8"/>
      <c r="K43" s="8"/>
      <c r="L43" s="8"/>
      <c r="M43" s="8"/>
      <c r="N43" s="15"/>
      <c r="O43" s="8"/>
      <c r="P43" s="8"/>
      <c r="Q43" s="8"/>
      <c r="R43" s="8"/>
      <c r="S43" s="14"/>
      <c r="T43" s="8"/>
      <c r="U43" s="8"/>
      <c r="V43" s="8"/>
      <c r="W43" s="8"/>
      <c r="X43" s="8"/>
      <c r="Y43" s="8"/>
      <c r="Z43" s="8"/>
    </row>
    <row r="44" spans="1:57" x14ac:dyDescent="0.2">
      <c r="A44" s="8"/>
      <c r="B44" s="125">
        <v>211</v>
      </c>
      <c r="C44" s="125">
        <v>171</v>
      </c>
      <c r="D44" s="125">
        <v>160</v>
      </c>
      <c r="E44" s="8"/>
      <c r="F44" s="8"/>
      <c r="G44" s="8"/>
      <c r="H44" s="8"/>
      <c r="I44" s="8"/>
      <c r="J44" s="19" t="s">
        <v>7</v>
      </c>
      <c r="K44" s="185" t="s">
        <v>82</v>
      </c>
      <c r="L44" s="186"/>
      <c r="M44" s="14" t="s">
        <v>39</v>
      </c>
      <c r="N44" s="23" t="str">
        <f>IF(AS41=2,H41,(IF(AS41&gt;2,H41,(IF(AS44&lt;2," ",H47)))))</f>
        <v>Eisenhower</v>
      </c>
      <c r="O44" s="7"/>
      <c r="P44" s="7"/>
      <c r="Q44" s="7"/>
      <c r="R44" s="7"/>
      <c r="S44" s="16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M44" s="25">
        <f t="shared" ref="AM44:AR44" si="27">IF(H48&lt;1,0,(IF(H48&gt;H42,1,(IF(H48=H42,0,0)))))</f>
        <v>1</v>
      </c>
      <c r="AN44" s="25">
        <f t="shared" si="27"/>
        <v>1</v>
      </c>
      <c r="AO44" s="25">
        <f t="shared" si="27"/>
        <v>0</v>
      </c>
      <c r="AP44" s="25">
        <f t="shared" si="27"/>
        <v>0</v>
      </c>
      <c r="AQ44" s="25">
        <f t="shared" si="27"/>
        <v>0</v>
      </c>
      <c r="AR44" s="25">
        <f t="shared" si="27"/>
        <v>0</v>
      </c>
      <c r="AS44">
        <f>SUM(AM44:AR44)</f>
        <v>2</v>
      </c>
    </row>
    <row r="45" spans="1:57" x14ac:dyDescent="0.2">
      <c r="A45" s="6">
        <v>2</v>
      </c>
      <c r="B45" s="7" t="str">
        <f>Input!B4</f>
        <v>Eisenhower</v>
      </c>
      <c r="C45" s="8"/>
      <c r="D45" s="8"/>
      <c r="E45" s="8"/>
      <c r="F45" s="8"/>
      <c r="G45" s="7"/>
      <c r="H45" s="8"/>
      <c r="I45" s="8"/>
      <c r="J45" s="8"/>
      <c r="K45" s="8"/>
      <c r="L45" s="8"/>
      <c r="M45" s="14"/>
      <c r="N45" s="125">
        <v>203</v>
      </c>
      <c r="O45" s="125">
        <v>171</v>
      </c>
      <c r="P45" s="125">
        <v>249</v>
      </c>
      <c r="Q45" s="8"/>
      <c r="R45" s="8"/>
      <c r="S45" s="8" t="s">
        <v>39</v>
      </c>
      <c r="T45" s="18" t="str">
        <f>IF(T14=" "," ",(IF(T14=N8,N20,N8)))</f>
        <v>Walled Lake Central</v>
      </c>
      <c r="U45" s="18"/>
      <c r="V45" s="18"/>
      <c r="W45" s="7"/>
      <c r="X45" s="7"/>
      <c r="Y45" s="7"/>
      <c r="Z45" s="43"/>
      <c r="AA45" s="8"/>
      <c r="AB45" s="8"/>
      <c r="AC45" s="8"/>
      <c r="AD45" s="8"/>
      <c r="AE45" s="8"/>
      <c r="AG45">
        <f t="shared" ref="AG45:AL45" si="28">IF(B46&lt;1,0,(IF(B46&gt;B50,1,(IF(B46=B50,0,0)))))</f>
        <v>0</v>
      </c>
      <c r="AH45">
        <f t="shared" si="28"/>
        <v>1</v>
      </c>
      <c r="AI45">
        <f t="shared" si="28"/>
        <v>1</v>
      </c>
      <c r="AJ45">
        <f t="shared" si="28"/>
        <v>0</v>
      </c>
      <c r="AK45">
        <f t="shared" si="28"/>
        <v>0</v>
      </c>
      <c r="AL45">
        <f t="shared" si="28"/>
        <v>0</v>
      </c>
      <c r="AM45">
        <f>SUM(AG45:AL45)</f>
        <v>2</v>
      </c>
      <c r="AY45">
        <f t="shared" ref="AY45:BD45" si="29">IF(T46&lt;1,0,(IF(T46&gt;T50,1,(IF(T46=T50,0,0)))))</f>
        <v>1</v>
      </c>
      <c r="AZ45">
        <f t="shared" si="29"/>
        <v>1</v>
      </c>
      <c r="BA45">
        <f t="shared" si="29"/>
        <v>0</v>
      </c>
      <c r="BB45">
        <f t="shared" si="29"/>
        <v>0</v>
      </c>
      <c r="BC45">
        <f t="shared" si="29"/>
        <v>0</v>
      </c>
      <c r="BD45">
        <f t="shared" si="29"/>
        <v>0</v>
      </c>
      <c r="BE45">
        <f>SUM(AY45:BD45)</f>
        <v>2</v>
      </c>
    </row>
    <row r="46" spans="1:57" x14ac:dyDescent="0.2">
      <c r="A46" s="8"/>
      <c r="B46" s="125">
        <v>148</v>
      </c>
      <c r="C46" s="125">
        <v>215</v>
      </c>
      <c r="D46" s="125">
        <v>172</v>
      </c>
      <c r="E46" s="12"/>
      <c r="F46" s="12"/>
      <c r="G46" s="14"/>
      <c r="H46" s="8"/>
      <c r="I46" s="8"/>
      <c r="J46" s="8"/>
      <c r="K46" s="8"/>
      <c r="L46" s="8"/>
      <c r="M46" s="14"/>
      <c r="N46" s="8"/>
      <c r="O46" s="8"/>
      <c r="P46" s="8"/>
      <c r="Q46" s="8"/>
      <c r="R46" s="8"/>
      <c r="S46" s="8"/>
      <c r="T46" s="125">
        <v>191</v>
      </c>
      <c r="U46" s="125">
        <v>246</v>
      </c>
      <c r="V46" s="125"/>
      <c r="W46" s="43"/>
      <c r="X46" s="43"/>
      <c r="Y46" s="13"/>
      <c r="Z46" s="43"/>
      <c r="AA46" s="8"/>
      <c r="AB46" s="8"/>
      <c r="AC46" s="8"/>
      <c r="AD46" s="8"/>
      <c r="AE46" s="8"/>
      <c r="AG46" s="25">
        <f t="shared" ref="AG46:AL46" si="30">IF(B50&lt;1,0,(IF(B50&gt;B46,1,(IF(B50=B46,0,0)))))</f>
        <v>1</v>
      </c>
      <c r="AH46" s="25">
        <f t="shared" si="30"/>
        <v>0</v>
      </c>
      <c r="AI46" s="25">
        <f t="shared" si="30"/>
        <v>0</v>
      </c>
      <c r="AJ46" s="25">
        <f t="shared" si="30"/>
        <v>0</v>
      </c>
      <c r="AK46" s="25">
        <f t="shared" si="30"/>
        <v>0</v>
      </c>
      <c r="AL46" s="25">
        <f t="shared" si="30"/>
        <v>0</v>
      </c>
      <c r="AM46" s="25">
        <f>SUM(AG46:AL46)</f>
        <v>1</v>
      </c>
      <c r="AY46" s="25">
        <f t="shared" ref="AY46:BD46" si="31">IF(T50&lt;1,0,(IF(T50&gt;T46,1,(IF(T50=T46,0,0)))))</f>
        <v>0</v>
      </c>
      <c r="AZ46" s="25">
        <f t="shared" si="31"/>
        <v>0</v>
      </c>
      <c r="BA46" s="25">
        <f t="shared" si="31"/>
        <v>0</v>
      </c>
      <c r="BB46" s="25">
        <f t="shared" si="31"/>
        <v>0</v>
      </c>
      <c r="BC46" s="25">
        <f t="shared" si="31"/>
        <v>0</v>
      </c>
      <c r="BD46" s="25">
        <f t="shared" si="31"/>
        <v>0</v>
      </c>
      <c r="BE46">
        <f>SUM(AY46:BD46)</f>
        <v>0</v>
      </c>
    </row>
    <row r="47" spans="1:57" x14ac:dyDescent="0.2">
      <c r="A47" s="8"/>
      <c r="B47" s="8"/>
      <c r="C47" s="19" t="s">
        <v>7</v>
      </c>
      <c r="D47" s="185" t="s">
        <v>85</v>
      </c>
      <c r="E47" s="186"/>
      <c r="F47" s="8"/>
      <c r="G47" s="14">
        <v>2</v>
      </c>
      <c r="H47" s="23" t="str">
        <f>IF(AM45=2,B45,(IF(AM45&gt;2,B45,(IF(AM46&lt;2," ",B49)))))</f>
        <v>Eisenhower</v>
      </c>
      <c r="I47" s="7"/>
      <c r="J47" s="7"/>
      <c r="K47" s="7"/>
      <c r="L47" s="7"/>
      <c r="M47" s="16"/>
      <c r="N47" s="8"/>
      <c r="O47" s="8"/>
      <c r="P47" s="8"/>
      <c r="Q47" s="8"/>
      <c r="R47" s="8"/>
      <c r="S47" s="8"/>
      <c r="T47" s="43"/>
      <c r="U47" s="19" t="s">
        <v>7</v>
      </c>
      <c r="V47" s="185" t="s">
        <v>85</v>
      </c>
      <c r="W47" s="186"/>
      <c r="X47" s="43"/>
      <c r="Y47" s="14"/>
      <c r="Z47" s="5"/>
    </row>
    <row r="48" spans="1:57" x14ac:dyDescent="0.2">
      <c r="A48" s="8"/>
      <c r="B48" s="8"/>
      <c r="C48" s="8"/>
      <c r="D48" s="8"/>
      <c r="E48" s="8"/>
      <c r="F48" s="8"/>
      <c r="G48" s="14"/>
      <c r="H48" s="125">
        <v>197</v>
      </c>
      <c r="I48" s="125">
        <v>159</v>
      </c>
      <c r="J48" s="125"/>
      <c r="K48" s="8"/>
      <c r="L48" s="8"/>
      <c r="M48" s="8"/>
      <c r="N48" s="8"/>
      <c r="O48" s="8"/>
      <c r="P48" s="8"/>
      <c r="Q48" s="8"/>
      <c r="R48" s="8"/>
      <c r="S48" s="8"/>
      <c r="T48" s="43"/>
      <c r="U48" s="43"/>
      <c r="V48" s="43"/>
      <c r="W48" s="43"/>
      <c r="X48" s="43"/>
      <c r="Y48" s="14"/>
      <c r="Z48" s="5"/>
    </row>
    <row r="49" spans="1:31" x14ac:dyDescent="0.2">
      <c r="A49" s="6">
        <v>15</v>
      </c>
      <c r="B49" s="18" t="str">
        <f>Input!B17</f>
        <v xml:space="preserve">Walled Lake Northern </v>
      </c>
      <c r="C49" s="18"/>
      <c r="D49" s="18"/>
      <c r="E49" s="7"/>
      <c r="F49" s="7"/>
      <c r="G49" s="16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 t="s">
        <v>39</v>
      </c>
      <c r="T49" s="18" t="str">
        <f>IF(T38=" "," ",(IF(T38=N32,N44,N32)))</f>
        <v>Utica</v>
      </c>
      <c r="U49" s="18"/>
      <c r="V49" s="18"/>
      <c r="W49" s="7"/>
      <c r="X49" s="7"/>
      <c r="Y49" s="16"/>
      <c r="Z49" s="43"/>
      <c r="AA49" s="8"/>
      <c r="AB49" s="8"/>
      <c r="AC49" s="8"/>
      <c r="AD49" s="8"/>
      <c r="AE49" s="8"/>
    </row>
    <row r="50" spans="1:31" x14ac:dyDescent="0.2">
      <c r="A50" s="8"/>
      <c r="B50" s="125">
        <v>206</v>
      </c>
      <c r="C50" s="125">
        <v>188</v>
      </c>
      <c r="D50" s="125">
        <v>145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25">
        <v>170</v>
      </c>
      <c r="U50" s="125">
        <v>169</v>
      </c>
      <c r="V50" s="125"/>
      <c r="W50" s="43"/>
      <c r="X50" s="43"/>
      <c r="Y50" s="43"/>
      <c r="Z50" s="43"/>
      <c r="AA50" s="8"/>
      <c r="AB50" s="8"/>
      <c r="AC50" s="8"/>
      <c r="AD50" s="8"/>
    </row>
    <row r="51" spans="1:31" x14ac:dyDescent="0.2">
      <c r="T51" s="149" t="s">
        <v>150</v>
      </c>
    </row>
    <row r="53" spans="1:31" x14ac:dyDescent="0.2">
      <c r="R53">
        <f>COUNT(B4:F50,H6:L50,N9:R50,T15:X50)</f>
        <v>82</v>
      </c>
    </row>
  </sheetData>
  <sheetProtection password="DCCD" sheet="1" objects="1" scenarios="1"/>
  <mergeCells count="20">
    <mergeCell ref="AA37:AC37"/>
    <mergeCell ref="AA42:AC42"/>
    <mergeCell ref="AA32:AC32"/>
    <mergeCell ref="Z27:AB27"/>
    <mergeCell ref="D5:E5"/>
    <mergeCell ref="D11:E11"/>
    <mergeCell ref="D17:E17"/>
    <mergeCell ref="D23:E23"/>
    <mergeCell ref="D29:E29"/>
    <mergeCell ref="D35:E35"/>
    <mergeCell ref="D41:E41"/>
    <mergeCell ref="K8:L8"/>
    <mergeCell ref="P14:Q14"/>
    <mergeCell ref="U25:V25"/>
    <mergeCell ref="V47:W47"/>
    <mergeCell ref="D47:E47"/>
    <mergeCell ref="K44:L44"/>
    <mergeCell ref="K32:L32"/>
    <mergeCell ref="K20:L20"/>
    <mergeCell ref="P38:Q38"/>
  </mergeCells>
  <phoneticPr fontId="1" type="noConversion"/>
  <pageMargins left="0.75" right="0.73" top="0.82" bottom="0.72" header="0.5" footer="0.5"/>
  <pageSetup scale="79" orientation="landscape" r:id="rId1"/>
  <headerFooter alignWithMargins="0">
    <oddHeader>&amp;C&amp;"Arial,Bold"&amp;12Bakers Dozen
Boy's Varsity Final&amp;R&amp;"Arial,Bold"Imperial Lanes
Clinton Twp, MI
January 07, 2017</oddHeader>
  </headerFooter>
  <colBreaks count="1" manualBreakCount="1">
    <brk id="3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0.59999389629810485"/>
    <pageSetUpPr fitToPage="1"/>
  </sheetPr>
  <dimension ref="A3:BH53"/>
  <sheetViews>
    <sheetView zoomScaleNormal="100" workbookViewId="0">
      <selection activeCell="E2" sqref="E2"/>
    </sheetView>
  </sheetViews>
  <sheetFormatPr defaultColWidth="4" defaultRowHeight="12.75" x14ac:dyDescent="0.2"/>
  <cols>
    <col min="1" max="1" width="4" customWidth="1"/>
    <col min="2" max="2" width="4.28515625" customWidth="1"/>
    <col min="3" max="20" width="4" customWidth="1"/>
    <col min="21" max="21" width="4.5703125" customWidth="1"/>
    <col min="22" max="31" width="4" customWidth="1"/>
    <col min="32" max="32" width="4.42578125" customWidth="1"/>
    <col min="33" max="58" width="4" hidden="1" customWidth="1"/>
    <col min="59" max="59" width="3.7109375" hidden="1" customWidth="1"/>
    <col min="60" max="60" width="4" hidden="1" customWidth="1"/>
  </cols>
  <sheetData>
    <row r="3" spans="1:57" x14ac:dyDescent="0.2">
      <c r="A3" s="6">
        <v>1</v>
      </c>
      <c r="B3" s="7" t="str">
        <f>Input!B28</f>
        <v>Clarkston - JV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10"/>
      <c r="AG3">
        <f t="shared" ref="AG3:AL3" si="0">IF(B4&lt;1,0,(IF(B4&gt;B8,1,(IF(B4=B8,0,0)))))</f>
        <v>1</v>
      </c>
      <c r="AH3">
        <f t="shared" si="0"/>
        <v>1</v>
      </c>
      <c r="AI3">
        <f t="shared" si="0"/>
        <v>0</v>
      </c>
      <c r="AJ3">
        <f t="shared" si="0"/>
        <v>0</v>
      </c>
      <c r="AK3">
        <f t="shared" si="0"/>
        <v>0</v>
      </c>
      <c r="AL3">
        <f t="shared" si="0"/>
        <v>0</v>
      </c>
      <c r="AM3">
        <f>SUM(AG3:AL3)</f>
        <v>2</v>
      </c>
    </row>
    <row r="4" spans="1:57" s="25" customFormat="1" ht="12.75" customHeight="1" x14ac:dyDescent="0.2">
      <c r="A4" s="21"/>
      <c r="B4" s="125">
        <v>201</v>
      </c>
      <c r="C4" s="125">
        <v>183</v>
      </c>
      <c r="D4" s="125"/>
      <c r="E4" s="22"/>
      <c r="F4" s="22"/>
      <c r="G4" s="26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7"/>
      <c r="U4" s="27"/>
      <c r="V4" s="27"/>
      <c r="W4" s="27"/>
      <c r="X4" s="21"/>
      <c r="Y4" s="21"/>
      <c r="Z4" s="21"/>
      <c r="AA4" s="21"/>
      <c r="AB4" s="21"/>
      <c r="AC4" s="21"/>
      <c r="AD4" s="21"/>
      <c r="AE4" s="28"/>
      <c r="AG4" s="25">
        <f t="shared" ref="AG4:AL4" si="1">IF(B8&lt;1,0,(IF(B8&gt;B4,1,(IF(B8=B4,0,0)))))</f>
        <v>0</v>
      </c>
      <c r="AH4" s="25">
        <f t="shared" si="1"/>
        <v>0</v>
      </c>
      <c r="AI4" s="25">
        <f t="shared" si="1"/>
        <v>0</v>
      </c>
      <c r="AJ4" s="25">
        <f t="shared" si="1"/>
        <v>0</v>
      </c>
      <c r="AK4" s="25">
        <f t="shared" si="1"/>
        <v>0</v>
      </c>
      <c r="AL4" s="25">
        <f t="shared" si="1"/>
        <v>0</v>
      </c>
      <c r="AM4" s="25">
        <f>SUM(AG4:AL4)</f>
        <v>0</v>
      </c>
    </row>
    <row r="5" spans="1:57" s="25" customFormat="1" ht="12.75" customHeight="1" x14ac:dyDescent="0.2">
      <c r="A5" s="21"/>
      <c r="B5" s="21"/>
      <c r="C5" s="19" t="s">
        <v>7</v>
      </c>
      <c r="D5" s="189" t="s">
        <v>134</v>
      </c>
      <c r="E5" s="186"/>
      <c r="F5" s="21"/>
      <c r="G5" s="29">
        <v>1</v>
      </c>
      <c r="H5" s="23" t="str">
        <f>IF(AM3=2,B3,(IF(AM3&gt;2,B3,(IF(AM4&lt;2," ",B7)))))</f>
        <v>Clarkston - JV</v>
      </c>
      <c r="I5" s="24"/>
      <c r="J5" s="24"/>
      <c r="K5" s="21"/>
      <c r="L5" s="21"/>
      <c r="M5" s="21"/>
      <c r="N5" s="21"/>
      <c r="O5" s="21"/>
      <c r="P5" s="21"/>
      <c r="Q5" s="21"/>
      <c r="R5" s="21"/>
      <c r="S5" s="21"/>
      <c r="T5" s="27"/>
      <c r="U5" s="27"/>
      <c r="V5" s="27"/>
      <c r="W5" s="27"/>
      <c r="X5" s="21"/>
      <c r="Y5" s="21"/>
      <c r="Z5" s="21"/>
      <c r="AA5" s="21"/>
      <c r="AB5" s="21"/>
      <c r="AC5" s="21"/>
      <c r="AD5" s="21"/>
      <c r="AE5" s="21"/>
      <c r="AM5">
        <f t="shared" ref="AM5:AR5" si="2">IF(H6&lt;1,0,(IF(H6&gt;H12,1,(IF(H6=H12,0,0)))))</f>
        <v>0</v>
      </c>
      <c r="AN5">
        <f t="shared" si="2"/>
        <v>1</v>
      </c>
      <c r="AO5">
        <f t="shared" si="2"/>
        <v>1</v>
      </c>
      <c r="AP5">
        <f t="shared" si="2"/>
        <v>0</v>
      </c>
      <c r="AQ5">
        <f t="shared" si="2"/>
        <v>0</v>
      </c>
      <c r="AR5">
        <f t="shared" si="2"/>
        <v>0</v>
      </c>
      <c r="AS5">
        <f>SUM(AM5:AR5)</f>
        <v>2</v>
      </c>
    </row>
    <row r="6" spans="1:57" s="25" customFormat="1" ht="12.75" customHeight="1" x14ac:dyDescent="0.2">
      <c r="A6" s="21"/>
      <c r="B6" s="21"/>
      <c r="C6" s="21"/>
      <c r="D6" s="21"/>
      <c r="E6" s="21"/>
      <c r="F6" s="21"/>
      <c r="G6" s="29"/>
      <c r="H6" s="125">
        <v>194</v>
      </c>
      <c r="I6" s="125">
        <v>197</v>
      </c>
      <c r="J6" s="125">
        <v>234</v>
      </c>
      <c r="K6" s="22"/>
      <c r="L6" s="22"/>
      <c r="M6" s="26"/>
      <c r="N6" s="21"/>
      <c r="O6" s="21"/>
      <c r="P6" s="21"/>
      <c r="Q6" s="21"/>
      <c r="R6" s="21"/>
      <c r="S6" s="21"/>
      <c r="T6" s="27"/>
      <c r="U6" s="27"/>
      <c r="V6" s="27"/>
      <c r="W6" s="27"/>
      <c r="X6" s="21"/>
      <c r="Y6" s="21"/>
      <c r="Z6" s="21"/>
      <c r="AA6" s="28"/>
      <c r="AB6" s="21"/>
      <c r="AC6" s="21"/>
      <c r="AD6" s="21"/>
      <c r="AE6" s="21"/>
    </row>
    <row r="7" spans="1:57" x14ac:dyDescent="0.2">
      <c r="A7" s="6">
        <v>16</v>
      </c>
      <c r="B7" s="7" t="str">
        <f>Input!B43</f>
        <v>Eisenhower - JV</v>
      </c>
      <c r="C7" s="18"/>
      <c r="D7" s="18"/>
      <c r="E7" s="18"/>
      <c r="F7" s="7"/>
      <c r="G7" s="7"/>
      <c r="H7" s="15"/>
      <c r="I7" s="8"/>
      <c r="J7" s="8"/>
      <c r="K7" s="8"/>
      <c r="L7" s="8"/>
      <c r="M7" s="14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0"/>
      <c r="AB7" s="8"/>
      <c r="AC7" s="8"/>
      <c r="AD7" s="8"/>
      <c r="AE7" s="8"/>
    </row>
    <row r="8" spans="1:57" x14ac:dyDescent="0.2">
      <c r="A8" s="8"/>
      <c r="B8" s="125">
        <v>167</v>
      </c>
      <c r="C8" s="125">
        <v>145</v>
      </c>
      <c r="D8" s="125"/>
      <c r="E8" s="8"/>
      <c r="F8" s="8"/>
      <c r="G8" s="8"/>
      <c r="H8" s="8"/>
      <c r="I8" s="8"/>
      <c r="J8" s="19" t="s">
        <v>7</v>
      </c>
      <c r="K8" s="185" t="s">
        <v>91</v>
      </c>
      <c r="L8" s="186"/>
      <c r="M8" s="14">
        <v>1</v>
      </c>
      <c r="N8" s="23" t="str">
        <f>IF(AS5=2,H5,(IF(AS5&gt;2,H5,(IF(AS8&lt;2," ",H11)))))</f>
        <v>Clarkston - JV</v>
      </c>
      <c r="O8" s="18"/>
      <c r="P8" s="1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M8" s="25">
        <f t="shared" ref="AM8:AR8" si="3">IF(H12&lt;1,0,(IF(H12&gt;H6,1,(IF(H12=H6,0,0)))))</f>
        <v>1</v>
      </c>
      <c r="AN8" s="25">
        <f t="shared" si="3"/>
        <v>0</v>
      </c>
      <c r="AO8" s="25">
        <f t="shared" si="3"/>
        <v>0</v>
      </c>
      <c r="AP8" s="25">
        <f t="shared" si="3"/>
        <v>0</v>
      </c>
      <c r="AQ8" s="25">
        <f t="shared" si="3"/>
        <v>0</v>
      </c>
      <c r="AR8" s="25">
        <f t="shared" si="3"/>
        <v>0</v>
      </c>
      <c r="AS8" s="25">
        <f>SUM(AM8:AR8)</f>
        <v>1</v>
      </c>
    </row>
    <row r="9" spans="1:57" x14ac:dyDescent="0.2">
      <c r="A9" s="6">
        <v>8</v>
      </c>
      <c r="B9" s="7" t="str">
        <f>Input!B35</f>
        <v>Lanse Creuse North - A - JV</v>
      </c>
      <c r="C9" s="8"/>
      <c r="D9" s="8"/>
      <c r="E9" s="8"/>
      <c r="F9" s="8"/>
      <c r="G9" s="7"/>
      <c r="H9" s="8"/>
      <c r="I9" s="8"/>
      <c r="J9" s="8"/>
      <c r="K9" s="8"/>
      <c r="L9" s="8"/>
      <c r="M9" s="14"/>
      <c r="N9" s="125">
        <v>181</v>
      </c>
      <c r="O9" s="125">
        <v>182</v>
      </c>
      <c r="P9" s="125"/>
      <c r="Q9" s="12"/>
      <c r="R9" s="12"/>
      <c r="S9" s="1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G9">
        <f t="shared" ref="AG9:AL9" si="4">IF(B10&lt;1,0,(IF(B10&gt;B14,1,(IF(B10=B14,0,0)))))</f>
        <v>1</v>
      </c>
      <c r="AH9">
        <f t="shared" si="4"/>
        <v>0</v>
      </c>
      <c r="AI9">
        <f t="shared" si="4"/>
        <v>1</v>
      </c>
      <c r="AJ9">
        <f t="shared" si="4"/>
        <v>0</v>
      </c>
      <c r="AK9">
        <f t="shared" si="4"/>
        <v>0</v>
      </c>
      <c r="AL9">
        <f t="shared" si="4"/>
        <v>0</v>
      </c>
      <c r="AM9">
        <f>SUM(AG9:AL9)</f>
        <v>2</v>
      </c>
      <c r="AS9">
        <f t="shared" ref="AS9:AX9" si="5">IF(N9&lt;1,0,(IF(N9&gt;N21,1,(IF(N9=N21,0,0)))))</f>
        <v>1</v>
      </c>
      <c r="AT9">
        <f t="shared" si="5"/>
        <v>1</v>
      </c>
      <c r="AU9">
        <f t="shared" si="5"/>
        <v>0</v>
      </c>
      <c r="AV9">
        <f t="shared" si="5"/>
        <v>0</v>
      </c>
      <c r="AW9">
        <f t="shared" si="5"/>
        <v>0</v>
      </c>
      <c r="AX9">
        <f t="shared" si="5"/>
        <v>0</v>
      </c>
      <c r="AY9">
        <f>SUM(AS9:AX9)</f>
        <v>2</v>
      </c>
    </row>
    <row r="10" spans="1:57" x14ac:dyDescent="0.2">
      <c r="A10" s="8"/>
      <c r="B10" s="125">
        <v>193</v>
      </c>
      <c r="C10" s="125">
        <v>151</v>
      </c>
      <c r="D10" s="125">
        <v>201</v>
      </c>
      <c r="E10" s="22"/>
      <c r="F10" s="12"/>
      <c r="G10" s="14"/>
      <c r="H10" s="8"/>
      <c r="I10" s="8"/>
      <c r="J10" s="8"/>
      <c r="K10" s="8"/>
      <c r="L10" s="8"/>
      <c r="M10" s="8"/>
      <c r="N10" s="15"/>
      <c r="O10" s="8"/>
      <c r="P10" s="8"/>
      <c r="Q10" s="8"/>
      <c r="R10" s="8"/>
      <c r="S10" s="14"/>
      <c r="T10" s="8"/>
      <c r="U10" s="8"/>
      <c r="V10" s="8"/>
      <c r="W10" s="8"/>
      <c r="X10" s="8"/>
      <c r="Y10" s="8"/>
      <c r="Z10" s="8"/>
      <c r="AA10" s="17"/>
      <c r="AB10" s="17"/>
      <c r="AC10" s="17"/>
      <c r="AD10" s="17"/>
      <c r="AE10" s="8"/>
      <c r="AG10" s="25">
        <f t="shared" ref="AG10:AL10" si="6">IF(B14&lt;1,0,(IF(B14&gt;B10,1,(IF(B14=B10,0,0)))))</f>
        <v>0</v>
      </c>
      <c r="AH10" s="25">
        <f t="shared" si="6"/>
        <v>1</v>
      </c>
      <c r="AI10" s="25">
        <f t="shared" si="6"/>
        <v>0</v>
      </c>
      <c r="AJ10" s="25">
        <f t="shared" si="6"/>
        <v>0</v>
      </c>
      <c r="AK10" s="25">
        <f t="shared" si="6"/>
        <v>0</v>
      </c>
      <c r="AL10" s="25">
        <f t="shared" si="6"/>
        <v>0</v>
      </c>
      <c r="AM10" s="25">
        <f>SUM(AG10:AL10)</f>
        <v>1</v>
      </c>
    </row>
    <row r="11" spans="1:57" x14ac:dyDescent="0.2">
      <c r="A11" s="8"/>
      <c r="B11" s="21"/>
      <c r="C11" s="19" t="s">
        <v>7</v>
      </c>
      <c r="D11" s="185" t="s">
        <v>90</v>
      </c>
      <c r="E11" s="186"/>
      <c r="F11" s="8"/>
      <c r="G11" s="14">
        <v>8</v>
      </c>
      <c r="H11" s="23" t="str">
        <f>IF(AM9=2,B9,(IF(AM9&gt;2,B9,(IF(AM10&lt;2," ",B13)))))</f>
        <v>Lanse Creuse North - A - JV</v>
      </c>
      <c r="I11" s="7"/>
      <c r="J11" s="7"/>
      <c r="K11" s="7"/>
      <c r="L11" s="7"/>
      <c r="M11" s="7"/>
      <c r="N11" s="15"/>
      <c r="O11" s="8"/>
      <c r="P11" s="8"/>
      <c r="Q11" s="8"/>
      <c r="R11" s="8"/>
      <c r="S11" s="14"/>
      <c r="T11" s="8"/>
      <c r="U11" s="8"/>
      <c r="V11" s="8"/>
      <c r="W11" s="8"/>
      <c r="X11" s="8"/>
      <c r="Y11" s="8"/>
      <c r="Z11" s="8"/>
      <c r="AA11" s="17"/>
      <c r="AB11" s="17"/>
      <c r="AC11" s="17"/>
      <c r="AD11" s="17"/>
      <c r="AE11" s="8"/>
    </row>
    <row r="12" spans="1:57" x14ac:dyDescent="0.2">
      <c r="A12" s="8"/>
      <c r="B12" s="8"/>
      <c r="C12" s="8"/>
      <c r="D12" s="8"/>
      <c r="E12" s="8"/>
      <c r="F12" s="8"/>
      <c r="G12" s="14"/>
      <c r="H12" s="125">
        <v>201</v>
      </c>
      <c r="I12" s="125">
        <v>161</v>
      </c>
      <c r="J12" s="125">
        <v>193</v>
      </c>
      <c r="K12" s="8"/>
      <c r="L12" s="8"/>
      <c r="M12" s="8"/>
      <c r="N12" s="8"/>
      <c r="O12" s="8"/>
      <c r="P12" s="8"/>
      <c r="Q12" s="8"/>
      <c r="R12" s="8"/>
      <c r="S12" s="14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57" x14ac:dyDescent="0.2">
      <c r="A13" s="6">
        <v>9</v>
      </c>
      <c r="B13" s="18" t="str">
        <f>Input!B36</f>
        <v>Lanse Creuse North - B - JV</v>
      </c>
      <c r="C13" s="18"/>
      <c r="D13" s="7"/>
      <c r="E13" s="7"/>
      <c r="F13" s="7"/>
      <c r="G13" s="16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4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57" x14ac:dyDescent="0.2">
      <c r="A14" s="8"/>
      <c r="B14" s="125">
        <v>189</v>
      </c>
      <c r="C14" s="125">
        <v>172</v>
      </c>
      <c r="D14" s="125">
        <v>151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9" t="s">
        <v>7</v>
      </c>
      <c r="Q14" s="185" t="s">
        <v>97</v>
      </c>
      <c r="R14" s="186"/>
      <c r="S14" s="14">
        <v>1</v>
      </c>
      <c r="T14" s="30" t="str">
        <f>IF(AY9=2,N8,(IF(AY9&gt;2,N8,(IF(AY16&lt;2," ",N20)))))</f>
        <v>Clarkston - JV</v>
      </c>
      <c r="U14" s="18"/>
      <c r="V14" s="18"/>
      <c r="W14" s="8"/>
      <c r="X14" s="8"/>
      <c r="Y14" s="8"/>
      <c r="Z14" s="8"/>
      <c r="AA14" s="8"/>
      <c r="AB14" s="8"/>
      <c r="AC14" s="8"/>
      <c r="AD14" s="8"/>
      <c r="AE14" s="8"/>
    </row>
    <row r="15" spans="1:57" x14ac:dyDescent="0.2">
      <c r="A15" s="6">
        <v>5</v>
      </c>
      <c r="B15" s="7" t="str">
        <f>Input!B32</f>
        <v>Utica - JV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4"/>
      <c r="T15" s="125">
        <v>213</v>
      </c>
      <c r="U15" s="125">
        <v>170</v>
      </c>
      <c r="V15" s="125">
        <v>218</v>
      </c>
      <c r="W15" s="12"/>
      <c r="X15" s="12"/>
      <c r="Y15" s="13"/>
      <c r="Z15" s="8"/>
      <c r="AA15" s="8"/>
      <c r="AB15" s="8"/>
      <c r="AC15" s="8"/>
      <c r="AD15" s="8"/>
      <c r="AE15" s="8"/>
      <c r="AG15">
        <f t="shared" ref="AG15:AL15" si="7">IF(B16&lt;1,0,(IF(B16&gt;B20,1,(IF(B16=B20,0,0)))))</f>
        <v>1</v>
      </c>
      <c r="AH15">
        <f t="shared" si="7"/>
        <v>0</v>
      </c>
      <c r="AI15">
        <f t="shared" si="7"/>
        <v>0</v>
      </c>
      <c r="AJ15">
        <f t="shared" si="7"/>
        <v>0</v>
      </c>
      <c r="AK15">
        <f t="shared" si="7"/>
        <v>0</v>
      </c>
      <c r="AL15">
        <f t="shared" si="7"/>
        <v>0</v>
      </c>
      <c r="AM15">
        <f>SUM(AG15:AL15)</f>
        <v>1</v>
      </c>
      <c r="AY15">
        <f t="shared" ref="AY15:BD15" si="8">IF(T15&lt;1,0,(IF(T15&gt;T39,1,(IF(T15=T39,0,0)))))</f>
        <v>1</v>
      </c>
      <c r="AZ15">
        <f t="shared" si="8"/>
        <v>0</v>
      </c>
      <c r="BA15">
        <f t="shared" si="8"/>
        <v>1</v>
      </c>
      <c r="BB15">
        <f t="shared" si="8"/>
        <v>0</v>
      </c>
      <c r="BC15">
        <f t="shared" si="8"/>
        <v>0</v>
      </c>
      <c r="BD15">
        <f t="shared" si="8"/>
        <v>0</v>
      </c>
      <c r="BE15">
        <f>SUM(AY15:BD15)</f>
        <v>2</v>
      </c>
    </row>
    <row r="16" spans="1:57" x14ac:dyDescent="0.2">
      <c r="A16" s="8"/>
      <c r="B16" s="125">
        <v>173</v>
      </c>
      <c r="C16" s="125">
        <v>134</v>
      </c>
      <c r="D16" s="125">
        <v>168</v>
      </c>
      <c r="E16" s="12"/>
      <c r="F16" s="12"/>
      <c r="G16" s="13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5"/>
      <c r="U16" s="8"/>
      <c r="V16" s="8"/>
      <c r="W16" s="8"/>
      <c r="X16" s="8"/>
      <c r="Y16" s="14"/>
      <c r="Z16" s="8"/>
      <c r="AA16" s="8"/>
      <c r="AB16" s="8"/>
      <c r="AC16" s="8"/>
      <c r="AD16" s="8"/>
      <c r="AE16" s="8"/>
      <c r="AG16" s="25">
        <f t="shared" ref="AG16:AL16" si="9">IF(B20&lt;1,0,(IF(B20&gt;B16,1,(IF(B20=B16,0,0)))))</f>
        <v>0</v>
      </c>
      <c r="AH16" s="25">
        <f t="shared" si="9"/>
        <v>1</v>
      </c>
      <c r="AI16" s="25">
        <f t="shared" si="9"/>
        <v>1</v>
      </c>
      <c r="AJ16" s="25">
        <f t="shared" si="9"/>
        <v>0</v>
      </c>
      <c r="AK16" s="25">
        <f t="shared" si="9"/>
        <v>0</v>
      </c>
      <c r="AL16" s="25">
        <f t="shared" si="9"/>
        <v>0</v>
      </c>
      <c r="AM16" s="25">
        <f>SUM(AG16:AL16)</f>
        <v>2</v>
      </c>
      <c r="AS16">
        <f t="shared" ref="AS16:AX16" si="10">IF(N21&lt;1,0,(IF(N21&gt;N9,1,(IF(N21=N9,0,0)))))</f>
        <v>0</v>
      </c>
      <c r="AT16">
        <f t="shared" si="10"/>
        <v>0</v>
      </c>
      <c r="AU16">
        <f t="shared" si="10"/>
        <v>0</v>
      </c>
      <c r="AV16">
        <f t="shared" si="10"/>
        <v>0</v>
      </c>
      <c r="AW16">
        <f t="shared" si="10"/>
        <v>0</v>
      </c>
      <c r="AX16">
        <f t="shared" si="10"/>
        <v>0</v>
      </c>
      <c r="AY16">
        <f>SUM(AS16:AX16)</f>
        <v>0</v>
      </c>
    </row>
    <row r="17" spans="1:45" x14ac:dyDescent="0.2">
      <c r="A17" s="8"/>
      <c r="B17" s="8"/>
      <c r="C17" s="19" t="s">
        <v>7</v>
      </c>
      <c r="D17" s="185" t="s">
        <v>91</v>
      </c>
      <c r="E17" s="186"/>
      <c r="F17" s="123"/>
      <c r="G17" s="14">
        <v>5</v>
      </c>
      <c r="H17" s="23" t="str">
        <f>IF(AM15=2,B15,(IF(AM15&gt;2,B15,(IF(AM16&lt;2," ",B19)))))</f>
        <v>Anchor Bay - JV</v>
      </c>
      <c r="I17" s="18"/>
      <c r="J17" s="18"/>
      <c r="K17" s="8"/>
      <c r="L17" s="8"/>
      <c r="M17" s="7"/>
      <c r="N17" s="8"/>
      <c r="O17" s="8"/>
      <c r="P17" s="8"/>
      <c r="Q17" s="8"/>
      <c r="R17" s="8"/>
      <c r="S17" s="8"/>
      <c r="T17" s="15"/>
      <c r="U17" s="8"/>
      <c r="V17" s="8"/>
      <c r="W17" s="8"/>
      <c r="X17" s="8"/>
      <c r="Y17" s="14"/>
      <c r="Z17" s="8"/>
      <c r="AA17" s="8"/>
      <c r="AB17" s="8"/>
      <c r="AC17" s="8"/>
      <c r="AD17" s="8"/>
      <c r="AE17" s="8"/>
      <c r="AM17">
        <f t="shared" ref="AM17:AR17" si="11">IF(H18&lt;1,0,(IF(H18&gt;H24,1,(IF(H18=H24,0,0)))))</f>
        <v>1</v>
      </c>
      <c r="AN17">
        <f t="shared" si="11"/>
        <v>0</v>
      </c>
      <c r="AO17">
        <f t="shared" si="11"/>
        <v>0</v>
      </c>
      <c r="AP17">
        <f t="shared" si="11"/>
        <v>0</v>
      </c>
      <c r="AQ17">
        <f t="shared" si="11"/>
        <v>0</v>
      </c>
      <c r="AR17">
        <f t="shared" si="11"/>
        <v>0</v>
      </c>
      <c r="AS17">
        <f>SUM(AM17:AR17)</f>
        <v>1</v>
      </c>
    </row>
    <row r="18" spans="1:45" x14ac:dyDescent="0.2">
      <c r="A18" s="8"/>
      <c r="B18" s="8"/>
      <c r="C18" s="8"/>
      <c r="D18" s="8"/>
      <c r="E18" s="8"/>
      <c r="F18" s="8"/>
      <c r="G18" s="14"/>
      <c r="H18" s="125">
        <v>181</v>
      </c>
      <c r="I18" s="125">
        <v>146</v>
      </c>
      <c r="J18" s="125">
        <v>147</v>
      </c>
      <c r="K18" s="12"/>
      <c r="L18" s="12"/>
      <c r="M18" s="14"/>
      <c r="N18" s="8"/>
      <c r="O18" s="8"/>
      <c r="P18" s="8"/>
      <c r="Q18" s="8"/>
      <c r="R18" s="8"/>
      <c r="S18" s="8"/>
      <c r="T18" s="15"/>
      <c r="U18" s="8"/>
      <c r="V18" s="8"/>
      <c r="W18" s="8"/>
      <c r="X18" s="8"/>
      <c r="Y18" s="14"/>
      <c r="Z18" s="8"/>
      <c r="AA18" s="8"/>
      <c r="AB18" s="8"/>
      <c r="AC18" s="8"/>
      <c r="AD18" s="8"/>
      <c r="AE18" s="8"/>
      <c r="AM18" s="25"/>
      <c r="AN18" s="25"/>
      <c r="AO18" s="25"/>
      <c r="AP18" s="25"/>
      <c r="AQ18" s="25"/>
      <c r="AR18" s="25"/>
    </row>
    <row r="19" spans="1:45" x14ac:dyDescent="0.2">
      <c r="A19" s="6">
        <v>12</v>
      </c>
      <c r="B19" s="7" t="str">
        <f>Input!B39</f>
        <v>Anchor Bay - JV</v>
      </c>
      <c r="C19" s="18"/>
      <c r="D19" s="18"/>
      <c r="E19" s="7"/>
      <c r="F19" s="7"/>
      <c r="G19" s="7"/>
      <c r="H19" s="15"/>
      <c r="I19" s="8"/>
      <c r="J19" s="8"/>
      <c r="K19" s="8"/>
      <c r="L19" s="8"/>
      <c r="M19" s="8"/>
      <c r="N19" s="15"/>
      <c r="O19" s="8"/>
      <c r="P19" s="8"/>
      <c r="Q19" s="8"/>
      <c r="R19" s="8"/>
      <c r="S19" s="8"/>
      <c r="T19" s="15"/>
      <c r="U19" s="8"/>
      <c r="V19" s="8"/>
      <c r="W19" s="8"/>
      <c r="X19" s="8"/>
      <c r="Y19" s="14"/>
      <c r="Z19" s="8"/>
      <c r="AA19" s="8"/>
      <c r="AB19" s="8"/>
      <c r="AC19" s="8"/>
      <c r="AD19" s="8"/>
      <c r="AE19" s="8"/>
    </row>
    <row r="20" spans="1:45" x14ac:dyDescent="0.2">
      <c r="A20" s="8"/>
      <c r="B20" s="125">
        <v>161</v>
      </c>
      <c r="C20" s="125">
        <v>135</v>
      </c>
      <c r="D20" s="125">
        <v>171</v>
      </c>
      <c r="E20" s="8"/>
      <c r="F20" s="8"/>
      <c r="G20" s="8"/>
      <c r="H20" s="8"/>
      <c r="I20" s="8"/>
      <c r="J20" s="19" t="s">
        <v>7</v>
      </c>
      <c r="K20" s="185" t="s">
        <v>134</v>
      </c>
      <c r="L20" s="186"/>
      <c r="M20" s="14">
        <v>4</v>
      </c>
      <c r="N20" s="23" t="str">
        <f>IF(AS17=2,H17,(IF(AS17&gt;2,H17,(IF(AS20&lt;2," ",H23)))))</f>
        <v>DeLaSalle - JV</v>
      </c>
      <c r="O20" s="7"/>
      <c r="P20" s="7"/>
      <c r="Q20" s="7"/>
      <c r="R20" s="7"/>
      <c r="S20" s="7"/>
      <c r="T20" s="15"/>
      <c r="U20" s="8"/>
      <c r="V20" s="8"/>
      <c r="W20" s="8"/>
      <c r="X20" s="8"/>
      <c r="Y20" s="14"/>
      <c r="Z20" s="8"/>
      <c r="AA20" s="8"/>
      <c r="AB20" s="8"/>
      <c r="AC20" s="8"/>
      <c r="AD20" s="8"/>
      <c r="AE20" s="8"/>
      <c r="AM20" s="25">
        <f t="shared" ref="AM20:AR20" si="12">IF(H24&lt;1,0,(IF(H24&gt;H18,1,(IF(H24=H18,0,0)))))</f>
        <v>0</v>
      </c>
      <c r="AN20" s="25">
        <f t="shared" si="12"/>
        <v>1</v>
      </c>
      <c r="AO20" s="25">
        <f t="shared" si="12"/>
        <v>1</v>
      </c>
      <c r="AP20" s="25">
        <f t="shared" si="12"/>
        <v>0</v>
      </c>
      <c r="AQ20" s="25">
        <f t="shared" si="12"/>
        <v>0</v>
      </c>
      <c r="AR20" s="25">
        <f t="shared" si="12"/>
        <v>0</v>
      </c>
      <c r="AS20">
        <f>SUM(AM20:AR20)</f>
        <v>2</v>
      </c>
    </row>
    <row r="21" spans="1:45" x14ac:dyDescent="0.2">
      <c r="A21" s="6">
        <v>4</v>
      </c>
      <c r="B21" s="7" t="str">
        <f>Input!B31</f>
        <v>DeLaSalle - JV</v>
      </c>
      <c r="C21" s="8"/>
      <c r="D21" s="8"/>
      <c r="E21" s="8"/>
      <c r="F21" s="7"/>
      <c r="G21" s="7"/>
      <c r="H21" s="8"/>
      <c r="I21" s="8"/>
      <c r="J21" s="8"/>
      <c r="K21" s="8"/>
      <c r="L21" s="8"/>
      <c r="M21" s="14"/>
      <c r="N21" s="125">
        <v>162</v>
      </c>
      <c r="O21" s="125">
        <v>159</v>
      </c>
      <c r="P21" s="125"/>
      <c r="Q21" s="8"/>
      <c r="R21" s="8"/>
      <c r="S21" s="8"/>
      <c r="T21" s="8"/>
      <c r="U21" s="8"/>
      <c r="V21" s="8"/>
      <c r="W21" s="8"/>
      <c r="X21" s="8"/>
      <c r="Y21" s="14"/>
      <c r="Z21" s="8"/>
      <c r="AA21" s="8"/>
      <c r="AB21" s="8"/>
      <c r="AC21" s="8"/>
      <c r="AD21" s="8"/>
      <c r="AE21" s="8"/>
      <c r="AG21">
        <f t="shared" ref="AG21:AL21" si="13">IF(B22&lt;1,0,(IF(B22&gt;B26,1,(IF(B22=B26,0,0)))))</f>
        <v>1</v>
      </c>
      <c r="AH21">
        <f t="shared" si="13"/>
        <v>1</v>
      </c>
      <c r="AI21">
        <f t="shared" si="13"/>
        <v>0</v>
      </c>
      <c r="AJ21">
        <f t="shared" si="13"/>
        <v>0</v>
      </c>
      <c r="AK21">
        <f t="shared" si="13"/>
        <v>0</v>
      </c>
      <c r="AL21">
        <f t="shared" si="13"/>
        <v>0</v>
      </c>
      <c r="AM21">
        <f>SUM(AG21:AL21)</f>
        <v>2</v>
      </c>
    </row>
    <row r="22" spans="1:45" x14ac:dyDescent="0.2">
      <c r="A22" s="8"/>
      <c r="B22" s="125">
        <v>158</v>
      </c>
      <c r="C22" s="125">
        <v>174</v>
      </c>
      <c r="D22" s="125"/>
      <c r="E22" s="12"/>
      <c r="F22" s="43"/>
      <c r="G22" s="14"/>
      <c r="H22" s="8"/>
      <c r="I22" s="8"/>
      <c r="J22" s="8"/>
      <c r="K22" s="8"/>
      <c r="L22" s="8"/>
      <c r="M22" s="14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14"/>
      <c r="Z22" s="8"/>
      <c r="AA22" s="8"/>
      <c r="AB22" s="8"/>
      <c r="AC22" s="8"/>
      <c r="AD22" s="8"/>
      <c r="AE22" s="8"/>
      <c r="AG22" s="25">
        <f t="shared" ref="AG22:AL22" si="14">IF(B26&lt;1,0,(IF(B26&gt;B22,1,(IF(B26=B22,0,0)))))</f>
        <v>0</v>
      </c>
      <c r="AH22" s="25">
        <f t="shared" si="14"/>
        <v>0</v>
      </c>
      <c r="AI22" s="25">
        <f t="shared" si="14"/>
        <v>0</v>
      </c>
      <c r="AJ22" s="25">
        <f t="shared" si="14"/>
        <v>0</v>
      </c>
      <c r="AK22" s="25">
        <f t="shared" si="14"/>
        <v>0</v>
      </c>
      <c r="AL22" s="25">
        <f t="shared" si="14"/>
        <v>0</v>
      </c>
      <c r="AM22" s="25">
        <f>SUM(AG22:AL22)</f>
        <v>0</v>
      </c>
    </row>
    <row r="23" spans="1:45" x14ac:dyDescent="0.2">
      <c r="A23" s="8"/>
      <c r="B23" s="8"/>
      <c r="C23" s="19" t="s">
        <v>7</v>
      </c>
      <c r="D23" s="185" t="s">
        <v>92</v>
      </c>
      <c r="E23" s="186"/>
      <c r="F23" s="136"/>
      <c r="G23" s="14">
        <v>4</v>
      </c>
      <c r="H23" s="23" t="str">
        <f>IF(AM21=2,B21,(IF(AM21&gt;2,B21,(IF(AM22&lt;2," ",B25)))))</f>
        <v>DeLaSalle - JV</v>
      </c>
      <c r="I23" s="7"/>
      <c r="J23" s="7"/>
      <c r="K23" s="7"/>
      <c r="L23" s="7"/>
      <c r="M23" s="16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4"/>
      <c r="Z23" s="8"/>
      <c r="AA23" s="8"/>
      <c r="AB23" s="8"/>
      <c r="AC23" s="8"/>
      <c r="AD23" s="8"/>
      <c r="AE23" s="8"/>
    </row>
    <row r="24" spans="1:45" x14ac:dyDescent="0.2">
      <c r="A24" s="8"/>
      <c r="B24" s="8"/>
      <c r="C24" s="8"/>
      <c r="D24" s="8"/>
      <c r="E24" s="8"/>
      <c r="F24" s="43"/>
      <c r="G24" s="14"/>
      <c r="H24" s="125">
        <v>153</v>
      </c>
      <c r="I24" s="125">
        <v>213</v>
      </c>
      <c r="J24" s="125">
        <v>149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4"/>
      <c r="Z24" s="8"/>
      <c r="AA24" s="8"/>
      <c r="AB24" s="8"/>
      <c r="AC24" s="8"/>
      <c r="AD24" s="8"/>
      <c r="AE24" s="8"/>
    </row>
    <row r="25" spans="1:45" x14ac:dyDescent="0.2">
      <c r="A25" s="6">
        <v>13</v>
      </c>
      <c r="B25" s="7" t="str">
        <f>Input!B40</f>
        <v>Utica Ford - A - JV</v>
      </c>
      <c r="C25" s="18"/>
      <c r="D25" s="18"/>
      <c r="E25" s="7"/>
      <c r="F25" s="7"/>
      <c r="G25" s="16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9" t="s">
        <v>7</v>
      </c>
      <c r="U25" s="185" t="s">
        <v>136</v>
      </c>
      <c r="V25" s="186"/>
      <c r="W25" s="8"/>
      <c r="X25" s="8"/>
      <c r="Y25" s="14"/>
      <c r="Z25" s="8"/>
      <c r="AA25" s="8"/>
      <c r="AB25" s="8"/>
      <c r="AC25" s="8"/>
      <c r="AD25" s="8"/>
      <c r="AE25" s="8"/>
    </row>
    <row r="26" spans="1:45" x14ac:dyDescent="0.2">
      <c r="A26" s="8"/>
      <c r="B26" s="125">
        <v>148</v>
      </c>
      <c r="C26" s="125">
        <v>158</v>
      </c>
      <c r="D26" s="125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42"/>
      <c r="W26" s="42"/>
      <c r="X26" s="8"/>
      <c r="Y26" s="14"/>
      <c r="Z26" s="31" t="str">
        <f>IF(BE15=2,T14,(IF(BE15&gt;2,T14,(IF(BE34&lt;2," ",T38)))))</f>
        <v>Clarkston - JV</v>
      </c>
      <c r="AA26" s="18"/>
      <c r="AB26" s="18"/>
      <c r="AC26" s="7"/>
      <c r="AD26" s="7"/>
      <c r="AE26" s="7"/>
    </row>
    <row r="27" spans="1:45" x14ac:dyDescent="0.2">
      <c r="A27" s="6">
        <v>3</v>
      </c>
      <c r="B27" s="7" t="str">
        <f>Input!B30</f>
        <v>Chippewa - A - JV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4"/>
      <c r="Z27" s="188" t="s">
        <v>2</v>
      </c>
      <c r="AA27" s="187"/>
      <c r="AB27" s="187"/>
      <c r="AC27" s="8"/>
      <c r="AD27" s="8"/>
      <c r="AE27" s="8"/>
      <c r="AG27">
        <f t="shared" ref="AG27:AL27" si="15">IF(B28&lt;1,0,(IF(B28&gt;B32,1,(IF(B28=B32,0,0)))))</f>
        <v>1</v>
      </c>
      <c r="AH27">
        <f t="shared" si="15"/>
        <v>1</v>
      </c>
      <c r="AI27">
        <f t="shared" si="15"/>
        <v>0</v>
      </c>
      <c r="AJ27">
        <f t="shared" si="15"/>
        <v>0</v>
      </c>
      <c r="AK27">
        <f t="shared" si="15"/>
        <v>0</v>
      </c>
      <c r="AL27">
        <f t="shared" si="15"/>
        <v>0</v>
      </c>
      <c r="AM27">
        <f>SUM(AG27:AL27)</f>
        <v>2</v>
      </c>
    </row>
    <row r="28" spans="1:45" x14ac:dyDescent="0.2">
      <c r="A28" s="8"/>
      <c r="B28" s="125">
        <v>173</v>
      </c>
      <c r="C28" s="125">
        <v>165</v>
      </c>
      <c r="D28" s="125"/>
      <c r="E28" s="12"/>
      <c r="F28" s="12"/>
      <c r="G28" s="13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4"/>
      <c r="Z28" s="8"/>
      <c r="AA28" s="8"/>
      <c r="AB28" s="8"/>
      <c r="AC28" s="8"/>
      <c r="AD28" s="8"/>
      <c r="AE28" s="8"/>
      <c r="AG28" s="25">
        <f t="shared" ref="AG28:AL28" si="16">IF(B32&lt;1,0,(IF(B32&gt;B28,1,(IF(B32=B28,0,0)))))</f>
        <v>0</v>
      </c>
      <c r="AH28" s="25">
        <f t="shared" si="16"/>
        <v>0</v>
      </c>
      <c r="AI28" s="25">
        <f t="shared" si="16"/>
        <v>0</v>
      </c>
      <c r="AJ28" s="25">
        <f t="shared" si="16"/>
        <v>0</v>
      </c>
      <c r="AK28" s="25">
        <f t="shared" si="16"/>
        <v>0</v>
      </c>
      <c r="AL28" s="25">
        <f t="shared" si="16"/>
        <v>0</v>
      </c>
      <c r="AM28" s="25">
        <f>SUM(AG28:AL28)</f>
        <v>0</v>
      </c>
    </row>
    <row r="29" spans="1:45" x14ac:dyDescent="0.2">
      <c r="A29" s="8"/>
      <c r="B29" s="8"/>
      <c r="C29" s="19" t="s">
        <v>7</v>
      </c>
      <c r="D29" s="185" t="s">
        <v>93</v>
      </c>
      <c r="E29" s="186"/>
      <c r="F29" s="136"/>
      <c r="G29" s="14">
        <v>3</v>
      </c>
      <c r="H29" s="23" t="str">
        <f>IF(AM27=2,B27,(IF(AM27&gt;2,B27,(IF(AM28&lt;2," ",B31)))))</f>
        <v>Chippewa - A - JV</v>
      </c>
      <c r="I29" s="18"/>
      <c r="J29" s="18"/>
      <c r="K29" s="1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4"/>
      <c r="Z29" s="8"/>
      <c r="AA29" s="8"/>
      <c r="AB29" s="8"/>
      <c r="AC29" s="8"/>
      <c r="AD29" s="8"/>
      <c r="AE29" s="8"/>
      <c r="AM29">
        <f t="shared" ref="AM29:AR29" si="17">IF(H30&lt;1,0,(IF(H30&gt;H36,1,(IF(H30=H36,0,0)))))</f>
        <v>1</v>
      </c>
      <c r="AN29">
        <f t="shared" si="17"/>
        <v>0</v>
      </c>
      <c r="AO29">
        <f t="shared" si="17"/>
        <v>0</v>
      </c>
      <c r="AP29">
        <f t="shared" si="17"/>
        <v>0</v>
      </c>
      <c r="AQ29">
        <f t="shared" si="17"/>
        <v>0</v>
      </c>
      <c r="AR29">
        <f t="shared" si="17"/>
        <v>0</v>
      </c>
      <c r="AS29">
        <f>SUM(AM29:AR29)</f>
        <v>1</v>
      </c>
    </row>
    <row r="30" spans="1:45" x14ac:dyDescent="0.2">
      <c r="A30" s="8"/>
      <c r="B30" s="8"/>
      <c r="C30" s="8"/>
      <c r="D30" s="8"/>
      <c r="E30" s="8"/>
      <c r="F30" s="8"/>
      <c r="G30" s="14"/>
      <c r="H30" s="125">
        <v>161</v>
      </c>
      <c r="I30" s="125">
        <v>167</v>
      </c>
      <c r="J30" s="125">
        <v>199</v>
      </c>
      <c r="K30" s="12"/>
      <c r="L30" s="12"/>
      <c r="M30" s="13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4"/>
      <c r="Z30" s="8"/>
      <c r="AA30" s="8"/>
      <c r="AB30" s="8"/>
      <c r="AC30" s="8"/>
      <c r="AD30" s="8"/>
      <c r="AE30" s="8"/>
      <c r="AM30" s="25"/>
      <c r="AN30" s="25"/>
      <c r="AO30" s="25"/>
      <c r="AP30" s="25"/>
      <c r="AQ30" s="25"/>
      <c r="AR30" s="25"/>
    </row>
    <row r="31" spans="1:45" x14ac:dyDescent="0.2">
      <c r="A31" s="6">
        <v>14</v>
      </c>
      <c r="B31" s="7" t="str">
        <f>Input!B41</f>
        <v>Warren Mott - JV</v>
      </c>
      <c r="C31" s="18"/>
      <c r="D31" s="7"/>
      <c r="E31" s="7"/>
      <c r="F31" s="7"/>
      <c r="G31" s="7"/>
      <c r="H31" s="15"/>
      <c r="I31" s="8"/>
      <c r="J31" s="8"/>
      <c r="K31" s="8"/>
      <c r="L31" s="8"/>
      <c r="M31" s="14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5"/>
      <c r="AA31" s="32" t="str">
        <f>IF(Z26=" "," ",(IF(Z26=T14,T38,T14)))</f>
        <v>Stevenson -  A - JV</v>
      </c>
      <c r="AB31" s="18"/>
      <c r="AC31" s="18"/>
      <c r="AD31" s="7"/>
      <c r="AE31" s="7"/>
    </row>
    <row r="32" spans="1:45" x14ac:dyDescent="0.2">
      <c r="A32" s="8"/>
      <c r="B32" s="125">
        <v>134</v>
      </c>
      <c r="C32" s="125">
        <v>152</v>
      </c>
      <c r="D32" s="125"/>
      <c r="E32" s="8"/>
      <c r="F32" s="8"/>
      <c r="G32" s="8"/>
      <c r="H32" s="8"/>
      <c r="I32" s="8"/>
      <c r="J32" s="19" t="s">
        <v>7</v>
      </c>
      <c r="K32" s="185" t="s">
        <v>95</v>
      </c>
      <c r="L32" s="186"/>
      <c r="M32" s="14">
        <v>3</v>
      </c>
      <c r="N32" s="23" t="str">
        <f>IF(AS29=2,H29,(IF(AS29&gt;2,H29,(IF(AS32&lt;2," ",H35)))))</f>
        <v>Lakeview - JV</v>
      </c>
      <c r="O32" s="18"/>
      <c r="P32" s="18"/>
      <c r="Q32" s="8"/>
      <c r="R32" s="8"/>
      <c r="S32" s="7"/>
      <c r="T32" s="8"/>
      <c r="U32" s="8"/>
      <c r="V32" s="8"/>
      <c r="W32" s="8"/>
      <c r="X32" s="8"/>
      <c r="Y32" s="14"/>
      <c r="Z32" s="8"/>
      <c r="AA32" s="187" t="s">
        <v>3</v>
      </c>
      <c r="AB32" s="187"/>
      <c r="AC32" s="187"/>
      <c r="AD32" s="8"/>
      <c r="AE32" s="8"/>
      <c r="AM32" s="25">
        <f t="shared" ref="AM32:AR32" si="18">IF(H36&lt;1,0,(IF(H36&gt;H30,1,(IF(H36=H30,0,0)))))</f>
        <v>0</v>
      </c>
      <c r="AN32" s="25">
        <f t="shared" si="18"/>
        <v>1</v>
      </c>
      <c r="AO32" s="25">
        <f t="shared" si="18"/>
        <v>1</v>
      </c>
      <c r="AP32" s="25">
        <f t="shared" si="18"/>
        <v>0</v>
      </c>
      <c r="AQ32" s="25">
        <f t="shared" si="18"/>
        <v>0</v>
      </c>
      <c r="AR32" s="25">
        <f t="shared" si="18"/>
        <v>0</v>
      </c>
      <c r="AS32">
        <f>SUM(AM32:AR32)</f>
        <v>2</v>
      </c>
    </row>
    <row r="33" spans="1:57" x14ac:dyDescent="0.2">
      <c r="A33" s="6">
        <v>6</v>
      </c>
      <c r="B33" s="7" t="str">
        <f>Input!B33</f>
        <v>Oxford - JV</v>
      </c>
      <c r="C33" s="8"/>
      <c r="D33" s="8"/>
      <c r="E33" s="8"/>
      <c r="F33" s="8"/>
      <c r="G33" s="7"/>
      <c r="H33" s="8"/>
      <c r="I33" s="8"/>
      <c r="J33" s="8"/>
      <c r="K33" s="8"/>
      <c r="L33" s="8"/>
      <c r="M33" s="14"/>
      <c r="N33" s="125">
        <v>152</v>
      </c>
      <c r="O33" s="125">
        <v>143</v>
      </c>
      <c r="P33" s="125"/>
      <c r="Q33" s="12"/>
      <c r="R33" s="12"/>
      <c r="S33" s="14"/>
      <c r="T33" s="8"/>
      <c r="U33" s="8"/>
      <c r="V33" s="8"/>
      <c r="W33" s="8"/>
      <c r="X33" s="8"/>
      <c r="Y33" s="14"/>
      <c r="Z33" s="8"/>
      <c r="AA33" s="8"/>
      <c r="AB33" s="8"/>
      <c r="AC33" s="8"/>
      <c r="AD33" s="8"/>
      <c r="AE33" s="8"/>
      <c r="AG33">
        <f t="shared" ref="AG33:AL33" si="19">IF(B34&lt;1,0,(IF(B34&gt;B38,1,(IF(B34=B38,0,0)))))</f>
        <v>0</v>
      </c>
      <c r="AH33">
        <f t="shared" si="19"/>
        <v>0</v>
      </c>
      <c r="AI33">
        <f t="shared" si="19"/>
        <v>0</v>
      </c>
      <c r="AJ33">
        <f t="shared" si="19"/>
        <v>0</v>
      </c>
      <c r="AK33">
        <f t="shared" si="19"/>
        <v>0</v>
      </c>
      <c r="AL33">
        <f t="shared" si="19"/>
        <v>0</v>
      </c>
      <c r="AM33">
        <f>SUM(AG33:AL33)</f>
        <v>0</v>
      </c>
      <c r="AS33">
        <f t="shared" ref="AS33:AX33" si="20">IF(N33&lt;1,0,(IF(N33&gt;N45,1,(IF(N33=N45,0,0)))))</f>
        <v>0</v>
      </c>
      <c r="AT33">
        <f t="shared" si="20"/>
        <v>0</v>
      </c>
      <c r="AU33">
        <f t="shared" si="20"/>
        <v>0</v>
      </c>
      <c r="AV33">
        <f t="shared" si="20"/>
        <v>0</v>
      </c>
      <c r="AW33">
        <f t="shared" si="20"/>
        <v>0</v>
      </c>
      <c r="AX33">
        <f t="shared" si="20"/>
        <v>0</v>
      </c>
      <c r="AY33">
        <f>SUM(AS33:AX33)</f>
        <v>0</v>
      </c>
    </row>
    <row r="34" spans="1:57" x14ac:dyDescent="0.2">
      <c r="A34" s="8"/>
      <c r="B34" s="125">
        <v>156</v>
      </c>
      <c r="C34" s="125">
        <v>142</v>
      </c>
      <c r="D34" s="125"/>
      <c r="E34" s="12"/>
      <c r="F34" s="12"/>
      <c r="G34" s="14"/>
      <c r="H34" s="8"/>
      <c r="I34" s="8"/>
      <c r="J34" s="8"/>
      <c r="K34" s="8"/>
      <c r="L34" s="8"/>
      <c r="M34" s="14"/>
      <c r="N34" s="8"/>
      <c r="O34" s="8"/>
      <c r="P34" s="8"/>
      <c r="Q34" s="8"/>
      <c r="R34" s="8"/>
      <c r="S34" s="8"/>
      <c r="T34" s="15"/>
      <c r="U34" s="8"/>
      <c r="V34" s="8"/>
      <c r="W34" s="8"/>
      <c r="X34" s="8"/>
      <c r="Y34" s="14"/>
      <c r="Z34" s="8"/>
      <c r="AA34" s="8"/>
      <c r="AB34" s="8"/>
      <c r="AC34" s="8"/>
      <c r="AD34" s="8"/>
      <c r="AE34" s="8"/>
      <c r="AG34" s="25">
        <f t="shared" ref="AG34:AL34" si="21">IF(B38&lt;1,0,(IF(B38&gt;B34,1,(IF(B38=B34,0,0)))))</f>
        <v>1</v>
      </c>
      <c r="AH34" s="25">
        <f t="shared" si="21"/>
        <v>1</v>
      </c>
      <c r="AI34" s="25">
        <f t="shared" si="21"/>
        <v>0</v>
      </c>
      <c r="AJ34" s="25">
        <f t="shared" si="21"/>
        <v>0</v>
      </c>
      <c r="AK34" s="25">
        <f t="shared" si="21"/>
        <v>0</v>
      </c>
      <c r="AL34" s="25">
        <f t="shared" si="21"/>
        <v>0</v>
      </c>
      <c r="AM34" s="25">
        <f>SUM(AG34:AL34)</f>
        <v>2</v>
      </c>
      <c r="AY34">
        <f t="shared" ref="AY34:BD34" si="22">IF(T39&lt;1,0,(IF(T39&gt;T15,1,(IF(T39=T15,0,0)))))</f>
        <v>0</v>
      </c>
      <c r="AZ34">
        <f t="shared" si="22"/>
        <v>1</v>
      </c>
      <c r="BA34">
        <f t="shared" si="22"/>
        <v>0</v>
      </c>
      <c r="BB34">
        <f t="shared" si="22"/>
        <v>0</v>
      </c>
      <c r="BC34">
        <f t="shared" si="22"/>
        <v>0</v>
      </c>
      <c r="BD34">
        <f t="shared" si="22"/>
        <v>0</v>
      </c>
      <c r="BE34">
        <f>SUM(AY34:BD34)</f>
        <v>1</v>
      </c>
    </row>
    <row r="35" spans="1:57" x14ac:dyDescent="0.2">
      <c r="A35" s="8"/>
      <c r="B35" s="8"/>
      <c r="C35" s="19" t="s">
        <v>7</v>
      </c>
      <c r="D35" s="185" t="s">
        <v>94</v>
      </c>
      <c r="E35" s="186"/>
      <c r="F35" s="136"/>
      <c r="G35" s="14">
        <v>6</v>
      </c>
      <c r="H35" s="23" t="str">
        <f>IF(AM33=2,B33,(IF(AM33&gt;2,B33,(IF(AM34&lt;2," ",B37)))))</f>
        <v>Lakeview - JV</v>
      </c>
      <c r="I35" s="7"/>
      <c r="J35" s="7"/>
      <c r="K35" s="7"/>
      <c r="L35" s="7"/>
      <c r="M35" s="7"/>
      <c r="N35" s="15"/>
      <c r="O35" s="8"/>
      <c r="P35" s="8"/>
      <c r="Q35" s="8"/>
      <c r="R35" s="8"/>
      <c r="S35" s="8"/>
      <c r="T35" s="15"/>
      <c r="U35" s="8"/>
      <c r="V35" s="8"/>
      <c r="W35" s="8"/>
      <c r="X35" s="8"/>
      <c r="Y35" s="14"/>
      <c r="Z35" s="8"/>
      <c r="AA35" s="8"/>
      <c r="AB35" s="8"/>
      <c r="AC35" s="8"/>
      <c r="AD35" s="8"/>
      <c r="AE35" s="8"/>
    </row>
    <row r="36" spans="1:57" x14ac:dyDescent="0.2">
      <c r="A36" s="8"/>
      <c r="B36" s="8"/>
      <c r="C36" s="8"/>
      <c r="D36" s="8"/>
      <c r="E36" s="8"/>
      <c r="F36" s="8"/>
      <c r="G36" s="14"/>
      <c r="H36" s="125">
        <v>112</v>
      </c>
      <c r="I36" s="125">
        <v>179</v>
      </c>
      <c r="J36" s="125">
        <v>202</v>
      </c>
      <c r="K36" s="8"/>
      <c r="L36" s="8"/>
      <c r="M36" s="8"/>
      <c r="N36" s="8"/>
      <c r="O36" s="8"/>
      <c r="P36" s="8"/>
      <c r="Q36" s="8"/>
      <c r="R36" s="8"/>
      <c r="S36" s="8"/>
      <c r="T36" s="15"/>
      <c r="U36" s="8"/>
      <c r="V36" s="8"/>
      <c r="W36" s="8"/>
      <c r="X36" s="8"/>
      <c r="Y36" s="14"/>
      <c r="Z36" s="15"/>
      <c r="AA36" s="33" t="str">
        <f>IF(BE45=2,T45,(IF(BE45&gt;2,T45,(IF(BE46&lt;2," ",T49)))))</f>
        <v>DeLaSalle - JV</v>
      </c>
      <c r="AB36" s="18"/>
      <c r="AC36" s="18"/>
      <c r="AD36" s="7"/>
      <c r="AE36" s="7"/>
      <c r="AF36" s="43"/>
    </row>
    <row r="37" spans="1:57" x14ac:dyDescent="0.2">
      <c r="A37" s="6">
        <v>11</v>
      </c>
      <c r="B37" s="18" t="str">
        <f>Input!B38</f>
        <v>Lakeview - JV</v>
      </c>
      <c r="C37" s="18"/>
      <c r="D37" s="18"/>
      <c r="E37" s="18"/>
      <c r="F37" s="7"/>
      <c r="G37" s="16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15"/>
      <c r="U37" s="8"/>
      <c r="V37" s="8"/>
      <c r="W37" s="8"/>
      <c r="X37" s="8"/>
      <c r="Y37" s="14"/>
      <c r="Z37" s="15"/>
      <c r="AA37" s="187" t="s">
        <v>5</v>
      </c>
      <c r="AB37" s="187"/>
      <c r="AC37" s="187"/>
      <c r="AD37" s="8"/>
      <c r="AE37" s="8"/>
      <c r="AF37" s="8"/>
    </row>
    <row r="38" spans="1:57" x14ac:dyDescent="0.2">
      <c r="A38" s="8"/>
      <c r="B38" s="125">
        <v>164</v>
      </c>
      <c r="C38" s="125">
        <v>154</v>
      </c>
      <c r="D38" s="125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9" t="s">
        <v>7</v>
      </c>
      <c r="Q38" s="185" t="s">
        <v>92</v>
      </c>
      <c r="R38" s="186"/>
      <c r="S38" s="14">
        <v>2</v>
      </c>
      <c r="T38" s="30" t="str">
        <f>IF(AY33=2,N32,(IF(AY33&gt;2,N32,(IF(AY40&lt;2," ",N44)))))</f>
        <v>Stevenson -  A - JV</v>
      </c>
      <c r="U38" s="7"/>
      <c r="V38" s="7"/>
      <c r="W38" s="7"/>
      <c r="X38" s="7"/>
      <c r="Y38" s="16"/>
      <c r="Z38" s="8"/>
      <c r="AA38" s="8"/>
      <c r="AB38" s="8"/>
      <c r="AC38" s="8"/>
      <c r="AD38" s="8"/>
      <c r="AE38" s="8"/>
    </row>
    <row r="39" spans="1:57" x14ac:dyDescent="0.2">
      <c r="A39" s="6">
        <v>7</v>
      </c>
      <c r="B39" s="7" t="str">
        <f>Input!B34</f>
        <v>Dakota - A - JV</v>
      </c>
      <c r="C39" s="8"/>
      <c r="D39" s="8"/>
      <c r="E39" s="8"/>
      <c r="F39" s="8"/>
      <c r="G39" s="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4"/>
      <c r="T39" s="125">
        <v>186</v>
      </c>
      <c r="U39" s="125">
        <v>188</v>
      </c>
      <c r="V39" s="125">
        <v>177</v>
      </c>
      <c r="W39" s="8"/>
      <c r="X39" s="8"/>
      <c r="Y39" s="8"/>
      <c r="Z39" s="8"/>
      <c r="AA39" s="8"/>
      <c r="AB39" s="8"/>
      <c r="AC39" s="8"/>
      <c r="AD39" s="8"/>
      <c r="AE39" s="8"/>
      <c r="AG39">
        <f t="shared" ref="AG39:AL39" si="23">IF(B40&lt;1,0,(IF(B40&gt;B44,1,(IF(B40=B44,0,0)))))</f>
        <v>0</v>
      </c>
      <c r="AH39">
        <f t="shared" si="23"/>
        <v>0</v>
      </c>
      <c r="AI39">
        <f t="shared" si="23"/>
        <v>0</v>
      </c>
      <c r="AJ39">
        <f t="shared" si="23"/>
        <v>0</v>
      </c>
      <c r="AK39">
        <f t="shared" si="23"/>
        <v>0</v>
      </c>
      <c r="AL39">
        <f t="shared" si="23"/>
        <v>0</v>
      </c>
      <c r="AM39">
        <f>SUM(AG39:AL39)</f>
        <v>0</v>
      </c>
    </row>
    <row r="40" spans="1:57" x14ac:dyDescent="0.2">
      <c r="A40" s="8"/>
      <c r="B40" s="125">
        <v>144</v>
      </c>
      <c r="C40" s="125">
        <v>150</v>
      </c>
      <c r="D40" s="125"/>
      <c r="E40" s="12"/>
      <c r="F40" s="12"/>
      <c r="G40" s="14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4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G40" s="25">
        <f t="shared" ref="AG40:AL40" si="24">IF(B44&lt;1,0,(IF(B44&gt;B40,1,(IF(B44=B40,0,0)))))</f>
        <v>1</v>
      </c>
      <c r="AH40" s="25">
        <f t="shared" si="24"/>
        <v>1</v>
      </c>
      <c r="AI40" s="25">
        <f t="shared" si="24"/>
        <v>0</v>
      </c>
      <c r="AJ40" s="25">
        <f t="shared" si="24"/>
        <v>0</v>
      </c>
      <c r="AK40" s="25">
        <f t="shared" si="24"/>
        <v>0</v>
      </c>
      <c r="AL40" s="25">
        <f t="shared" si="24"/>
        <v>0</v>
      </c>
      <c r="AM40" s="25">
        <f>SUM(AG40:AL40)</f>
        <v>2</v>
      </c>
      <c r="AS40">
        <f t="shared" ref="AS40:AX40" si="25">IF(N45&lt;1,0,(IF(N45&gt;N33,1,(IF(N45=N33,0,0)))))</f>
        <v>1</v>
      </c>
      <c r="AT40">
        <f t="shared" si="25"/>
        <v>1</v>
      </c>
      <c r="AU40">
        <f t="shared" si="25"/>
        <v>0</v>
      </c>
      <c r="AV40">
        <f t="shared" si="25"/>
        <v>0</v>
      </c>
      <c r="AW40">
        <f t="shared" si="25"/>
        <v>0</v>
      </c>
      <c r="AX40">
        <f t="shared" si="25"/>
        <v>1</v>
      </c>
      <c r="AY40">
        <f>SUM(AS40:AX40)</f>
        <v>3</v>
      </c>
    </row>
    <row r="41" spans="1:57" x14ac:dyDescent="0.2">
      <c r="A41" s="8"/>
      <c r="B41" s="8"/>
      <c r="C41" s="19" t="s">
        <v>7</v>
      </c>
      <c r="D41" s="185" t="s">
        <v>95</v>
      </c>
      <c r="E41" s="186"/>
      <c r="F41" s="136"/>
      <c r="G41" s="14">
        <v>7</v>
      </c>
      <c r="H41" s="23" t="str">
        <f>IF(AM39=2,B39,(IF(AM39&gt;2,B39,(IF(AM40&lt;2," ",B43)))))</f>
        <v>Stevenson -  A - JV</v>
      </c>
      <c r="I41" s="18"/>
      <c r="J41" s="8"/>
      <c r="K41" s="8"/>
      <c r="L41" s="8"/>
      <c r="M41" s="7"/>
      <c r="N41" s="8"/>
      <c r="O41" s="8"/>
      <c r="P41" s="8"/>
      <c r="Q41" s="8"/>
      <c r="R41" s="8"/>
      <c r="S41" s="14"/>
      <c r="T41" s="8"/>
      <c r="U41" s="8"/>
      <c r="V41" s="8"/>
      <c r="W41" s="8"/>
      <c r="X41" s="8"/>
      <c r="Y41" s="8"/>
      <c r="Z41" s="8"/>
      <c r="AA41" s="32" t="str">
        <f>IF(T45=" "," ",(IF(AA36=T45,T49,T45)))</f>
        <v>Lakeview - JV</v>
      </c>
      <c r="AB41" s="18"/>
      <c r="AC41" s="18"/>
      <c r="AD41" s="7"/>
      <c r="AE41" s="7"/>
      <c r="AM41">
        <f t="shared" ref="AM41:AR41" si="26">IF(H42&lt;1,0,(IF(H42&gt;H48,1,(IF(H42=H48,0,0)))))</f>
        <v>1</v>
      </c>
      <c r="AN41">
        <f t="shared" si="26"/>
        <v>1</v>
      </c>
      <c r="AO41">
        <f t="shared" si="26"/>
        <v>0</v>
      </c>
      <c r="AP41">
        <f t="shared" si="26"/>
        <v>0</v>
      </c>
      <c r="AQ41">
        <f t="shared" si="26"/>
        <v>0</v>
      </c>
      <c r="AR41">
        <f t="shared" si="26"/>
        <v>0</v>
      </c>
      <c r="AS41">
        <f>SUM(AM41:AR41)</f>
        <v>2</v>
      </c>
    </row>
    <row r="42" spans="1:57" x14ac:dyDescent="0.2">
      <c r="A42" s="8"/>
      <c r="B42" s="8"/>
      <c r="C42" s="8"/>
      <c r="D42" s="8"/>
      <c r="E42" s="8"/>
      <c r="F42" s="8"/>
      <c r="G42" s="14"/>
      <c r="H42" s="125">
        <v>169</v>
      </c>
      <c r="I42" s="125">
        <v>183</v>
      </c>
      <c r="J42" s="125"/>
      <c r="K42" s="12"/>
      <c r="L42" s="12"/>
      <c r="M42" s="14"/>
      <c r="N42" s="8"/>
      <c r="O42" s="8"/>
      <c r="P42" s="8"/>
      <c r="Q42" s="8"/>
      <c r="R42" s="8"/>
      <c r="S42" s="14"/>
      <c r="T42" s="8"/>
      <c r="U42" s="8"/>
      <c r="V42" s="8"/>
      <c r="W42" s="8"/>
      <c r="X42" s="8"/>
      <c r="Y42" s="8"/>
      <c r="Z42" s="8"/>
      <c r="AA42" s="187" t="s">
        <v>4</v>
      </c>
      <c r="AB42" s="187"/>
      <c r="AC42" s="187"/>
      <c r="AD42" s="8"/>
      <c r="AE42" s="8"/>
      <c r="AM42" s="25"/>
      <c r="AN42" s="25"/>
      <c r="AO42" s="25"/>
      <c r="AP42" s="25"/>
      <c r="AQ42" s="25"/>
      <c r="AR42" s="25"/>
    </row>
    <row r="43" spans="1:57" x14ac:dyDescent="0.2">
      <c r="A43" s="6">
        <v>10</v>
      </c>
      <c r="B43" s="18" t="str">
        <f>Input!B37</f>
        <v>Stevenson -  A - JV</v>
      </c>
      <c r="C43" s="18"/>
      <c r="D43" s="7"/>
      <c r="E43" s="7"/>
      <c r="F43" s="7"/>
      <c r="G43" s="7"/>
      <c r="H43" s="15"/>
      <c r="I43" s="8"/>
      <c r="J43" s="8"/>
      <c r="K43" s="8"/>
      <c r="L43" s="8"/>
      <c r="M43" s="8"/>
      <c r="N43" s="15"/>
      <c r="O43" s="8"/>
      <c r="P43" s="8"/>
      <c r="Q43" s="8"/>
      <c r="R43" s="8"/>
      <c r="S43" s="14"/>
      <c r="T43" s="8"/>
      <c r="U43" s="8"/>
      <c r="V43" s="8"/>
      <c r="W43" s="8"/>
      <c r="X43" s="8"/>
      <c r="Y43" s="8"/>
      <c r="Z43" s="8"/>
    </row>
    <row r="44" spans="1:57" x14ac:dyDescent="0.2">
      <c r="A44" s="8"/>
      <c r="B44" s="125">
        <v>177</v>
      </c>
      <c r="C44" s="125">
        <v>155</v>
      </c>
      <c r="D44" s="125"/>
      <c r="E44" s="8"/>
      <c r="F44" s="8"/>
      <c r="G44" s="8"/>
      <c r="H44" s="8"/>
      <c r="I44" s="8"/>
      <c r="J44" s="19" t="s">
        <v>7</v>
      </c>
      <c r="K44" s="185" t="s">
        <v>93</v>
      </c>
      <c r="L44" s="186"/>
      <c r="M44" s="14">
        <v>2</v>
      </c>
      <c r="N44" s="23" t="str">
        <f>IF(AS41=2,H41,(IF(AS41&gt;2,H41,(IF(AS44&lt;2," ",H47)))))</f>
        <v>Stevenson -  A - JV</v>
      </c>
      <c r="O44" s="7"/>
      <c r="P44" s="7"/>
      <c r="Q44" s="7"/>
      <c r="R44" s="7"/>
      <c r="S44" s="16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M44" s="25">
        <f t="shared" ref="AM44:AR44" si="27">IF(H48&lt;1,0,(IF(H48&gt;H42,1,(IF(H48=H42,0,0)))))</f>
        <v>0</v>
      </c>
      <c r="AN44" s="25">
        <f t="shared" si="27"/>
        <v>0</v>
      </c>
      <c r="AO44" s="25">
        <f t="shared" si="27"/>
        <v>0</v>
      </c>
      <c r="AP44" s="25">
        <f t="shared" si="27"/>
        <v>0</v>
      </c>
      <c r="AQ44" s="25">
        <f t="shared" si="27"/>
        <v>0</v>
      </c>
      <c r="AR44" s="25">
        <f t="shared" si="27"/>
        <v>0</v>
      </c>
      <c r="AS44">
        <f>SUM(AM44:AR44)</f>
        <v>0</v>
      </c>
    </row>
    <row r="45" spans="1:57" x14ac:dyDescent="0.2">
      <c r="A45" s="6">
        <v>2</v>
      </c>
      <c r="B45" s="7" t="str">
        <f>Input!B29</f>
        <v>Farmington Harrison A - JV</v>
      </c>
      <c r="C45" s="8"/>
      <c r="D45" s="8"/>
      <c r="E45" s="8"/>
      <c r="F45" s="8"/>
      <c r="G45" s="7"/>
      <c r="H45" s="8"/>
      <c r="I45" s="8"/>
      <c r="J45" s="8"/>
      <c r="K45" s="8"/>
      <c r="L45" s="8"/>
      <c r="M45" s="14"/>
      <c r="N45" s="125">
        <v>159</v>
      </c>
      <c r="O45" s="125">
        <v>181</v>
      </c>
      <c r="P45" s="125"/>
      <c r="Q45" s="8"/>
      <c r="R45" s="8"/>
      <c r="S45" s="8">
        <v>3</v>
      </c>
      <c r="T45" s="18" t="str">
        <f>IF(T14=" "," ",(IF(T14=N8,N20,N8)))</f>
        <v>DeLaSalle - JV</v>
      </c>
      <c r="U45" s="18"/>
      <c r="V45" s="18"/>
      <c r="W45" s="7"/>
      <c r="X45" s="7"/>
      <c r="Y45" s="7"/>
      <c r="Z45" s="43"/>
      <c r="AA45" s="8"/>
      <c r="AB45" s="8"/>
      <c r="AC45" s="8"/>
      <c r="AD45" s="8"/>
      <c r="AE45" s="8"/>
      <c r="AG45">
        <f t="shared" ref="AG45:AL45" si="28">IF(B46&lt;1,0,(IF(B46&gt;B50,1,(IF(B46=B50,0,0)))))</f>
        <v>0</v>
      </c>
      <c r="AH45">
        <f t="shared" si="28"/>
        <v>1</v>
      </c>
      <c r="AI45">
        <f t="shared" si="28"/>
        <v>1</v>
      </c>
      <c r="AJ45">
        <f t="shared" si="28"/>
        <v>0</v>
      </c>
      <c r="AK45">
        <f t="shared" si="28"/>
        <v>0</v>
      </c>
      <c r="AL45">
        <f t="shared" si="28"/>
        <v>0</v>
      </c>
      <c r="AM45">
        <f>SUM(AG45:AL45)</f>
        <v>2</v>
      </c>
      <c r="AY45">
        <f t="shared" ref="AY45:BD45" si="29">IF(T46&lt;1,0,(IF(T46&gt;T50,1,(IF(T46=T50,0,0)))))</f>
        <v>1</v>
      </c>
      <c r="AZ45">
        <f t="shared" si="29"/>
        <v>0</v>
      </c>
      <c r="BA45">
        <f t="shared" si="29"/>
        <v>1</v>
      </c>
      <c r="BB45">
        <f t="shared" si="29"/>
        <v>0</v>
      </c>
      <c r="BC45">
        <f t="shared" si="29"/>
        <v>0</v>
      </c>
      <c r="BD45">
        <f t="shared" si="29"/>
        <v>0</v>
      </c>
      <c r="BE45">
        <f>SUM(AY45:BD45)</f>
        <v>2</v>
      </c>
    </row>
    <row r="46" spans="1:57" x14ac:dyDescent="0.2">
      <c r="A46" s="8"/>
      <c r="B46" s="125">
        <v>161</v>
      </c>
      <c r="C46" s="125">
        <v>165</v>
      </c>
      <c r="D46" s="125">
        <v>166</v>
      </c>
      <c r="E46" s="12"/>
      <c r="F46" s="12"/>
      <c r="G46" s="14"/>
      <c r="H46" s="8"/>
      <c r="I46" s="8"/>
      <c r="J46" s="8"/>
      <c r="K46" s="8"/>
      <c r="L46" s="8"/>
      <c r="M46" s="14"/>
      <c r="N46" s="8"/>
      <c r="O46" s="8"/>
      <c r="P46" s="8"/>
      <c r="Q46" s="8"/>
      <c r="R46" s="8"/>
      <c r="S46" s="8"/>
      <c r="T46" s="125">
        <v>213</v>
      </c>
      <c r="U46" s="125">
        <v>176</v>
      </c>
      <c r="V46" s="125">
        <v>201</v>
      </c>
      <c r="W46" s="43"/>
      <c r="X46" s="43"/>
      <c r="Y46" s="13"/>
      <c r="Z46" s="43"/>
      <c r="AA46" s="8"/>
      <c r="AB46" s="8"/>
      <c r="AC46" s="8"/>
      <c r="AD46" s="8"/>
      <c r="AE46" s="8"/>
      <c r="AG46" s="25">
        <f t="shared" ref="AG46:AL46" si="30">IF(B50&lt;1,0,(IF(B50&gt;B46,1,(IF(B50=B46,0,0)))))</f>
        <v>1</v>
      </c>
      <c r="AH46" s="25">
        <f t="shared" si="30"/>
        <v>0</v>
      </c>
      <c r="AI46" s="25">
        <f t="shared" si="30"/>
        <v>0</v>
      </c>
      <c r="AJ46" s="25">
        <f t="shared" si="30"/>
        <v>0</v>
      </c>
      <c r="AK46" s="25">
        <f t="shared" si="30"/>
        <v>0</v>
      </c>
      <c r="AL46" s="25">
        <f t="shared" si="30"/>
        <v>0</v>
      </c>
      <c r="AM46" s="25">
        <f>SUM(AG46:AL46)</f>
        <v>1</v>
      </c>
      <c r="AY46" s="25">
        <f t="shared" ref="AY46:BD46" si="31">IF(T50&lt;1,0,(IF(T50&gt;T46,1,(IF(T50=T46,0,0)))))</f>
        <v>0</v>
      </c>
      <c r="AZ46" s="25">
        <f t="shared" si="31"/>
        <v>1</v>
      </c>
      <c r="BA46" s="25">
        <f t="shared" si="31"/>
        <v>0</v>
      </c>
      <c r="BB46" s="25">
        <f t="shared" si="31"/>
        <v>0</v>
      </c>
      <c r="BC46" s="25">
        <f t="shared" si="31"/>
        <v>0</v>
      </c>
      <c r="BD46" s="25">
        <f t="shared" si="31"/>
        <v>0</v>
      </c>
      <c r="BE46">
        <f>SUM(AY46:BD46)</f>
        <v>1</v>
      </c>
    </row>
    <row r="47" spans="1:57" x14ac:dyDescent="0.2">
      <c r="A47" s="8"/>
      <c r="B47" s="8"/>
      <c r="C47" s="19" t="s">
        <v>7</v>
      </c>
      <c r="D47" s="185" t="s">
        <v>96</v>
      </c>
      <c r="E47" s="186"/>
      <c r="F47" s="136"/>
      <c r="G47" s="14">
        <v>2</v>
      </c>
      <c r="H47" s="23" t="str">
        <f>IF(AM45=2,B45,(IF(AM45&gt;2,B45,(IF(AM46&lt;2," ",B49)))))</f>
        <v>Farmington Harrison A - JV</v>
      </c>
      <c r="I47" s="7"/>
      <c r="J47" s="7"/>
      <c r="K47" s="7"/>
      <c r="L47" s="7"/>
      <c r="M47" s="16"/>
      <c r="N47" s="8"/>
      <c r="O47" s="8"/>
      <c r="P47" s="8"/>
      <c r="Q47" s="8"/>
      <c r="R47" s="8"/>
      <c r="S47" s="8"/>
      <c r="T47" s="43"/>
      <c r="U47" s="43"/>
      <c r="V47" s="45"/>
      <c r="W47" s="45"/>
      <c r="X47" s="43"/>
      <c r="Y47" s="14"/>
      <c r="Z47" s="5"/>
    </row>
    <row r="48" spans="1:57" x14ac:dyDescent="0.2">
      <c r="A48" s="8"/>
      <c r="B48" s="8"/>
      <c r="C48" s="8"/>
      <c r="D48" s="8"/>
      <c r="E48" s="8"/>
      <c r="F48" s="8"/>
      <c r="G48" s="14"/>
      <c r="H48" s="125">
        <v>135</v>
      </c>
      <c r="I48" s="125">
        <v>180</v>
      </c>
      <c r="J48" s="125"/>
      <c r="K48" s="8"/>
      <c r="L48" s="8"/>
      <c r="M48" s="8"/>
      <c r="N48" s="8"/>
      <c r="O48" s="8"/>
      <c r="P48" s="8"/>
      <c r="Q48" s="8"/>
      <c r="R48" s="8"/>
      <c r="S48" s="8"/>
      <c r="T48" s="43" t="s">
        <v>39</v>
      </c>
      <c r="U48" s="19" t="s">
        <v>7</v>
      </c>
      <c r="V48" s="185" t="s">
        <v>96</v>
      </c>
      <c r="W48" s="186"/>
      <c r="X48" s="43"/>
      <c r="Y48" s="14"/>
      <c r="Z48" s="5"/>
    </row>
    <row r="49" spans="1:31" x14ac:dyDescent="0.2">
      <c r="A49" s="6">
        <v>15</v>
      </c>
      <c r="B49" s="7" t="str">
        <f>Input!B42</f>
        <v>Chippewa - B - JV</v>
      </c>
      <c r="C49" s="18"/>
      <c r="D49" s="18"/>
      <c r="E49" s="7"/>
      <c r="F49" s="7"/>
      <c r="G49" s="16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>
        <v>4</v>
      </c>
      <c r="T49" s="18" t="str">
        <f>IF(T38=" "," ",(IF(T38=N32,N44,N32)))</f>
        <v>Lakeview - JV</v>
      </c>
      <c r="U49" s="18"/>
      <c r="V49" s="18"/>
      <c r="W49" s="7"/>
      <c r="X49" s="7"/>
      <c r="Y49" s="16"/>
      <c r="Z49" s="43"/>
      <c r="AA49" s="8"/>
      <c r="AB49" s="8"/>
      <c r="AC49" s="8"/>
      <c r="AD49" s="8"/>
      <c r="AE49" s="8"/>
    </row>
    <row r="50" spans="1:31" x14ac:dyDescent="0.2">
      <c r="A50" s="8"/>
      <c r="B50" s="125">
        <v>166</v>
      </c>
      <c r="C50" s="125">
        <v>139</v>
      </c>
      <c r="D50" s="125">
        <v>151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25">
        <v>167</v>
      </c>
      <c r="U50" s="125">
        <v>182</v>
      </c>
      <c r="V50" s="125">
        <v>161</v>
      </c>
      <c r="W50" s="43"/>
      <c r="X50" s="43"/>
      <c r="Y50" s="43"/>
      <c r="Z50" s="43"/>
      <c r="AA50" s="8"/>
      <c r="AB50" s="8"/>
      <c r="AC50" s="8"/>
      <c r="AD50" s="8"/>
    </row>
    <row r="51" spans="1:31" x14ac:dyDescent="0.2">
      <c r="T51" s="149" t="s">
        <v>150</v>
      </c>
    </row>
    <row r="53" spans="1:31" x14ac:dyDescent="0.2">
      <c r="V53">
        <f>COUNT(B4:F50,H6:L50,N9:R50,T15:X50)</f>
        <v>80</v>
      </c>
    </row>
  </sheetData>
  <sheetProtection password="DCCD" sheet="1" objects="1" scenarios="1"/>
  <mergeCells count="20">
    <mergeCell ref="K8:L8"/>
    <mergeCell ref="K20:L20"/>
    <mergeCell ref="Q14:R14"/>
    <mergeCell ref="K32:L32"/>
    <mergeCell ref="Q38:R38"/>
    <mergeCell ref="D5:E5"/>
    <mergeCell ref="D11:E11"/>
    <mergeCell ref="D17:E17"/>
    <mergeCell ref="D23:E23"/>
    <mergeCell ref="D29:E29"/>
    <mergeCell ref="U25:V25"/>
    <mergeCell ref="AA37:AC37"/>
    <mergeCell ref="AA42:AC42"/>
    <mergeCell ref="AA32:AC32"/>
    <mergeCell ref="Z27:AB27"/>
    <mergeCell ref="D35:E35"/>
    <mergeCell ref="D41:E41"/>
    <mergeCell ref="D47:E47"/>
    <mergeCell ref="K44:L44"/>
    <mergeCell ref="V48:W48"/>
  </mergeCells>
  <phoneticPr fontId="1" type="noConversion"/>
  <pageMargins left="0.75" right="0.73" top="0.82" bottom="0.72" header="0.5" footer="0.5"/>
  <pageSetup scale="79" orientation="landscape" horizontalDpi="300" verticalDpi="300" r:id="rId1"/>
  <headerFooter alignWithMargins="0">
    <oddHeader>&amp;C&amp;"Arial,Bold"&amp;12Bakers Dozen
Boy's JV Final&amp;R&amp;"Arial,Bold"Imperial Lanes
Clinton Twp, MI
January 07, 2017</oddHeader>
  </headerFooter>
  <colBreaks count="1" manualBreakCount="1">
    <brk id="3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0.39997558519241921"/>
    <pageSetUpPr fitToPage="1"/>
  </sheetPr>
  <dimension ref="A3:BE52"/>
  <sheetViews>
    <sheetView zoomScaleNormal="100" workbookViewId="0">
      <selection activeCell="C1" sqref="C1"/>
    </sheetView>
  </sheetViews>
  <sheetFormatPr defaultRowHeight="12.75" x14ac:dyDescent="0.2"/>
  <cols>
    <col min="1" max="1" width="3" customWidth="1"/>
    <col min="2" max="2" width="4.42578125" customWidth="1"/>
    <col min="3" max="26" width="4" customWidth="1"/>
    <col min="27" max="27" width="16.5703125" customWidth="1"/>
    <col min="28" max="31" width="4" customWidth="1"/>
    <col min="32" max="32" width="3.7109375" customWidth="1"/>
    <col min="33" max="33" width="4.42578125" hidden="1" customWidth="1"/>
    <col min="34" max="57" width="3.7109375" hidden="1" customWidth="1"/>
    <col min="58" max="60" width="0" hidden="1" customWidth="1"/>
  </cols>
  <sheetData>
    <row r="3" spans="1:57" x14ac:dyDescent="0.2">
      <c r="A3" s="6">
        <v>1</v>
      </c>
      <c r="B3" s="7" t="str">
        <f>Input!S3</f>
        <v>Dakota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10"/>
      <c r="AG3">
        <f t="shared" ref="AG3:AL3" si="0">IF(B4&lt;1,0,(IF(B4&gt;B8,1,(IF(B4=B8,0,0)))))</f>
        <v>0</v>
      </c>
      <c r="AH3">
        <f t="shared" si="0"/>
        <v>1</v>
      </c>
      <c r="AI3">
        <f t="shared" si="0"/>
        <v>1</v>
      </c>
      <c r="AJ3">
        <f t="shared" si="0"/>
        <v>0</v>
      </c>
      <c r="AK3">
        <f t="shared" si="0"/>
        <v>0</v>
      </c>
      <c r="AL3">
        <f t="shared" si="0"/>
        <v>0</v>
      </c>
      <c r="AM3">
        <f>SUM(AG3:AL3)</f>
        <v>2</v>
      </c>
    </row>
    <row r="4" spans="1:57" s="25" customFormat="1" ht="12.75" customHeight="1" x14ac:dyDescent="0.2">
      <c r="A4" s="21"/>
      <c r="B4" s="125">
        <v>183</v>
      </c>
      <c r="C4" s="125">
        <v>200</v>
      </c>
      <c r="D4" s="125">
        <v>235</v>
      </c>
      <c r="E4" s="22"/>
      <c r="F4" s="22"/>
      <c r="G4" s="26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7"/>
      <c r="U4" s="27"/>
      <c r="V4" s="27"/>
      <c r="W4" s="27"/>
      <c r="X4" s="21"/>
      <c r="Y4" s="21"/>
      <c r="Z4" s="21"/>
      <c r="AA4" s="21"/>
      <c r="AB4" s="21"/>
      <c r="AC4" s="21"/>
      <c r="AD4" s="21"/>
      <c r="AE4" s="28"/>
      <c r="AG4" s="25">
        <f t="shared" ref="AG4:AL4" si="1">IF(B8&lt;1,0,(IF(B8&gt;B4,1,(IF(B8=B4,0,0)))))</f>
        <v>1</v>
      </c>
      <c r="AH4" s="25">
        <f t="shared" si="1"/>
        <v>0</v>
      </c>
      <c r="AI4" s="25">
        <f t="shared" si="1"/>
        <v>0</v>
      </c>
      <c r="AJ4" s="25">
        <f t="shared" si="1"/>
        <v>0</v>
      </c>
      <c r="AK4" s="25">
        <f t="shared" si="1"/>
        <v>0</v>
      </c>
      <c r="AL4" s="25">
        <f t="shared" si="1"/>
        <v>0</v>
      </c>
      <c r="AM4" s="25">
        <f>SUM(AG4:AL4)</f>
        <v>1</v>
      </c>
    </row>
    <row r="5" spans="1:57" s="25" customFormat="1" ht="12.75" customHeight="1" x14ac:dyDescent="0.2">
      <c r="A5" s="21"/>
      <c r="B5" s="21"/>
      <c r="C5" s="19" t="s">
        <v>7</v>
      </c>
      <c r="D5" s="185" t="s">
        <v>70</v>
      </c>
      <c r="E5" s="186"/>
      <c r="F5" s="21"/>
      <c r="G5" s="29">
        <v>1</v>
      </c>
      <c r="H5" s="23" t="str">
        <f>IF(AM3=2,B3,(IF(AM3&gt;2,B3,(IF(AM4&lt;2," ",B7)))))</f>
        <v>Dakota</v>
      </c>
      <c r="I5" s="24"/>
      <c r="J5" s="24"/>
      <c r="K5" s="21"/>
      <c r="L5" s="21"/>
      <c r="M5" s="21"/>
      <c r="N5" s="21"/>
      <c r="O5" s="21"/>
      <c r="P5" s="21"/>
      <c r="Q5" s="21"/>
      <c r="R5" s="21"/>
      <c r="S5" s="21"/>
      <c r="T5" s="27"/>
      <c r="U5" s="27"/>
      <c r="V5" s="27"/>
      <c r="W5" s="27"/>
      <c r="X5" s="21"/>
      <c r="Y5" s="21"/>
      <c r="Z5" s="21"/>
      <c r="AA5" s="21"/>
      <c r="AB5" s="21"/>
      <c r="AC5" s="21"/>
      <c r="AD5" s="21"/>
      <c r="AE5" s="21"/>
      <c r="AM5">
        <f t="shared" ref="AM5:AR5" si="2">IF(H6&lt;1,0,(IF(H6&gt;H12,1,(IF(H6=H12,0,0)))))</f>
        <v>1</v>
      </c>
      <c r="AN5">
        <f t="shared" si="2"/>
        <v>0</v>
      </c>
      <c r="AO5">
        <f t="shared" si="2"/>
        <v>0</v>
      </c>
      <c r="AP5">
        <f t="shared" si="2"/>
        <v>0</v>
      </c>
      <c r="AQ5">
        <f t="shared" si="2"/>
        <v>0</v>
      </c>
      <c r="AR5">
        <f t="shared" si="2"/>
        <v>0</v>
      </c>
      <c r="AS5">
        <f>SUM(AM5:AR5)</f>
        <v>1</v>
      </c>
    </row>
    <row r="6" spans="1:57" s="25" customFormat="1" ht="12.75" customHeight="1" x14ac:dyDescent="0.2">
      <c r="A6" s="21"/>
      <c r="B6" s="21"/>
      <c r="C6" s="21"/>
      <c r="D6" s="21"/>
      <c r="E6" s="21"/>
      <c r="F6" s="21"/>
      <c r="G6" s="29"/>
      <c r="H6" s="125">
        <v>201</v>
      </c>
      <c r="I6" s="125">
        <v>143</v>
      </c>
      <c r="J6" s="125">
        <v>180</v>
      </c>
      <c r="K6" s="22"/>
      <c r="L6" s="22"/>
      <c r="M6" s="26"/>
      <c r="N6" s="21"/>
      <c r="O6" s="21"/>
      <c r="P6" s="21"/>
      <c r="Q6" s="21"/>
      <c r="R6" s="21"/>
      <c r="S6" s="21"/>
      <c r="T6" s="27"/>
      <c r="U6" s="27"/>
      <c r="V6" s="27"/>
      <c r="W6" s="27"/>
      <c r="X6" s="21"/>
      <c r="Y6" s="21"/>
      <c r="Z6" s="21"/>
      <c r="AA6" s="28"/>
      <c r="AB6" s="21"/>
      <c r="AC6" s="21"/>
      <c r="AD6" s="21"/>
      <c r="AE6" s="21"/>
    </row>
    <row r="7" spans="1:57" x14ac:dyDescent="0.2">
      <c r="A7" s="6">
        <v>16</v>
      </c>
      <c r="B7" s="18" t="str">
        <f>Input!S18</f>
        <v>Utica Ford</v>
      </c>
      <c r="C7" s="18"/>
      <c r="D7" s="18"/>
      <c r="E7" s="32"/>
      <c r="F7" s="7"/>
      <c r="G7" s="7"/>
      <c r="H7" s="15"/>
      <c r="I7" s="8"/>
      <c r="J7" s="8"/>
      <c r="K7" s="8"/>
      <c r="L7" s="8"/>
      <c r="M7" s="14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0"/>
      <c r="AB7" s="8"/>
      <c r="AC7" s="8"/>
      <c r="AD7" s="8"/>
      <c r="AE7" s="8"/>
    </row>
    <row r="8" spans="1:57" x14ac:dyDescent="0.2">
      <c r="A8" s="8"/>
      <c r="B8" s="125">
        <v>236</v>
      </c>
      <c r="C8" s="125">
        <v>188</v>
      </c>
      <c r="D8" s="125">
        <v>156</v>
      </c>
      <c r="E8" s="8"/>
      <c r="F8" s="8"/>
      <c r="G8" s="8"/>
      <c r="H8" s="8"/>
      <c r="I8" s="8"/>
      <c r="J8" s="19" t="s">
        <v>7</v>
      </c>
      <c r="K8" s="185" t="s">
        <v>72</v>
      </c>
      <c r="L8" s="186"/>
      <c r="M8" s="14">
        <v>1</v>
      </c>
      <c r="N8" s="23" t="str">
        <f>IF(AS5=2,H5,(IF(AS5&gt;2,H5,(IF(AS8&lt;2," ",H11)))))</f>
        <v>Oxford</v>
      </c>
      <c r="O8" s="18"/>
      <c r="P8" s="1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M8" s="25">
        <f t="shared" ref="AM8:AR8" si="3">IF(H12&lt;1,0,(IF(H12&gt;H6,1,(IF(H12=H6,0,0)))))</f>
        <v>0</v>
      </c>
      <c r="AN8" s="25">
        <f t="shared" si="3"/>
        <v>1</v>
      </c>
      <c r="AO8" s="25">
        <f t="shared" si="3"/>
        <v>1</v>
      </c>
      <c r="AP8" s="25">
        <f t="shared" si="3"/>
        <v>0</v>
      </c>
      <c r="AQ8" s="25">
        <f t="shared" si="3"/>
        <v>0</v>
      </c>
      <c r="AR8" s="25">
        <f t="shared" si="3"/>
        <v>0</v>
      </c>
      <c r="AS8" s="25">
        <f>SUM(AM8:AR8)</f>
        <v>2</v>
      </c>
    </row>
    <row r="9" spans="1:57" x14ac:dyDescent="0.2">
      <c r="A9" s="6">
        <v>8</v>
      </c>
      <c r="B9" s="7" t="str">
        <f>Input!S10</f>
        <v xml:space="preserve">Chippewa </v>
      </c>
      <c r="C9" s="8"/>
      <c r="D9" s="8"/>
      <c r="E9" s="8"/>
      <c r="F9" s="8"/>
      <c r="G9" s="7"/>
      <c r="H9" s="8"/>
      <c r="I9" s="8"/>
      <c r="J9" s="8"/>
      <c r="K9" s="8"/>
      <c r="L9" s="8"/>
      <c r="M9" s="14"/>
      <c r="N9" s="125">
        <v>162</v>
      </c>
      <c r="O9" s="125">
        <v>150</v>
      </c>
      <c r="P9" s="125"/>
      <c r="Q9" s="12"/>
      <c r="R9" s="12"/>
      <c r="S9" s="1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G9">
        <f t="shared" ref="AG9:AL9" si="4">IF(B10&lt;1,0,(IF(B10&gt;B14,1,(IF(B10=B14,0,0)))))</f>
        <v>0</v>
      </c>
      <c r="AH9">
        <f t="shared" si="4"/>
        <v>0</v>
      </c>
      <c r="AI9">
        <f t="shared" si="4"/>
        <v>0</v>
      </c>
      <c r="AJ9">
        <f t="shared" si="4"/>
        <v>0</v>
      </c>
      <c r="AK9">
        <f t="shared" si="4"/>
        <v>0</v>
      </c>
      <c r="AL9">
        <f t="shared" si="4"/>
        <v>0</v>
      </c>
      <c r="AM9">
        <f>SUM(AG9:AL9)</f>
        <v>0</v>
      </c>
      <c r="AS9">
        <f t="shared" ref="AS9:AX9" si="5">IF(N9&lt;1,0,(IF(N9&gt;N21,1,(IF(N9=N21,0,0)))))</f>
        <v>0</v>
      </c>
      <c r="AT9">
        <f t="shared" si="5"/>
        <v>0</v>
      </c>
      <c r="AU9">
        <f t="shared" si="5"/>
        <v>0</v>
      </c>
      <c r="AV9">
        <f t="shared" si="5"/>
        <v>0</v>
      </c>
      <c r="AW9">
        <f t="shared" si="5"/>
        <v>0</v>
      </c>
      <c r="AX9">
        <f t="shared" si="5"/>
        <v>0</v>
      </c>
      <c r="AY9">
        <f>SUM(AS9:AX9)</f>
        <v>0</v>
      </c>
    </row>
    <row r="10" spans="1:57" x14ac:dyDescent="0.2">
      <c r="A10" s="8"/>
      <c r="B10" s="125">
        <v>130</v>
      </c>
      <c r="C10" s="125">
        <v>121</v>
      </c>
      <c r="D10" s="125"/>
      <c r="E10" s="12"/>
      <c r="F10" s="12"/>
      <c r="G10" s="14"/>
      <c r="H10" s="8"/>
      <c r="I10" s="8"/>
      <c r="J10" s="8"/>
      <c r="K10" s="8"/>
      <c r="L10" s="8"/>
      <c r="M10" s="8"/>
      <c r="N10" s="15"/>
      <c r="O10" s="8"/>
      <c r="P10" s="8"/>
      <c r="Q10" s="8"/>
      <c r="R10" s="8"/>
      <c r="S10" s="14"/>
      <c r="T10" s="8"/>
      <c r="U10" s="8"/>
      <c r="V10" s="8"/>
      <c r="W10" s="8"/>
      <c r="X10" s="8"/>
      <c r="Y10" s="8"/>
      <c r="Z10" s="8"/>
      <c r="AA10" s="17"/>
      <c r="AB10" s="17"/>
      <c r="AC10" s="17"/>
      <c r="AD10" s="17"/>
      <c r="AE10" s="8"/>
      <c r="AG10" s="25">
        <f t="shared" ref="AG10:AL10" si="6">IF(B14&lt;1,0,(IF(B14&gt;B10,1,(IF(B14=B10,0,0)))))</f>
        <v>1</v>
      </c>
      <c r="AH10" s="25">
        <f t="shared" si="6"/>
        <v>1</v>
      </c>
      <c r="AI10" s="25">
        <f t="shared" si="6"/>
        <v>0</v>
      </c>
      <c r="AJ10" s="25">
        <f t="shared" si="6"/>
        <v>0</v>
      </c>
      <c r="AK10" s="25">
        <f t="shared" si="6"/>
        <v>0</v>
      </c>
      <c r="AL10" s="25">
        <f t="shared" si="6"/>
        <v>0</v>
      </c>
      <c r="AM10" s="25">
        <f>SUM(AG10:AL10)</f>
        <v>2</v>
      </c>
    </row>
    <row r="11" spans="1:57" x14ac:dyDescent="0.2">
      <c r="A11" s="8"/>
      <c r="B11" s="8"/>
      <c r="C11" s="19" t="s">
        <v>7</v>
      </c>
      <c r="D11" s="185" t="s">
        <v>71</v>
      </c>
      <c r="E11" s="186"/>
      <c r="F11" s="8"/>
      <c r="G11" s="14">
        <v>8</v>
      </c>
      <c r="H11" s="23" t="str">
        <f>IF(AM9=2,B9,(IF(AM9&gt;2,B9,(IF(AM10&lt;2," ",B13)))))</f>
        <v>Oxford</v>
      </c>
      <c r="I11" s="7"/>
      <c r="J11" s="7"/>
      <c r="K11" s="7"/>
      <c r="L11" s="7"/>
      <c r="M11" s="7"/>
      <c r="N11" s="15"/>
      <c r="O11" s="8"/>
      <c r="P11" s="8"/>
      <c r="Q11" s="8"/>
      <c r="R11" s="8"/>
      <c r="S11" s="14"/>
      <c r="T11" s="8"/>
      <c r="U11" s="8"/>
      <c r="V11" s="8"/>
      <c r="W11" s="8"/>
      <c r="X11" s="8"/>
      <c r="Y11" s="8"/>
      <c r="Z11" s="8"/>
      <c r="AA11" s="17"/>
      <c r="AB11" s="17"/>
      <c r="AC11" s="17"/>
      <c r="AD11" s="17"/>
      <c r="AE11" s="8"/>
    </row>
    <row r="12" spans="1:57" x14ac:dyDescent="0.2">
      <c r="A12" s="8"/>
      <c r="B12" s="8"/>
      <c r="C12" s="8"/>
      <c r="D12" s="8"/>
      <c r="E12" s="8"/>
      <c r="F12" s="8"/>
      <c r="G12" s="14"/>
      <c r="H12" s="125">
        <v>163</v>
      </c>
      <c r="I12" s="125">
        <v>177</v>
      </c>
      <c r="J12" s="125">
        <v>200</v>
      </c>
      <c r="K12" s="8"/>
      <c r="L12" s="8"/>
      <c r="M12" s="8"/>
      <c r="N12" s="8"/>
      <c r="O12" s="8"/>
      <c r="P12" s="8"/>
      <c r="Q12" s="8"/>
      <c r="R12" s="8"/>
      <c r="S12" s="14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57" x14ac:dyDescent="0.2">
      <c r="A13" s="6">
        <v>9</v>
      </c>
      <c r="B13" s="18" t="str">
        <f>Input!S11</f>
        <v>Oxford</v>
      </c>
      <c r="C13" s="18"/>
      <c r="D13" s="7"/>
      <c r="E13" s="7"/>
      <c r="F13" s="7"/>
      <c r="G13" s="16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4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57" x14ac:dyDescent="0.2">
      <c r="A14" s="8"/>
      <c r="B14" s="125">
        <v>147</v>
      </c>
      <c r="C14" s="125">
        <v>166</v>
      </c>
      <c r="D14" s="125"/>
      <c r="E14" s="8"/>
      <c r="F14" s="8"/>
      <c r="G14" s="8"/>
      <c r="H14" s="8"/>
      <c r="I14" s="8"/>
      <c r="J14" s="8"/>
      <c r="K14" s="8"/>
      <c r="L14" s="8"/>
      <c r="M14" s="8"/>
      <c r="N14" s="8"/>
      <c r="O14" s="19" t="s">
        <v>7</v>
      </c>
      <c r="P14" s="185" t="s">
        <v>75</v>
      </c>
      <c r="Q14" s="186"/>
      <c r="R14" s="8"/>
      <c r="S14" s="14">
        <v>1</v>
      </c>
      <c r="T14" s="30" t="str">
        <f>IF(AY9=2,N8,(IF(AY9&gt;2,N8,(IF(AY16&lt;2," ",N20)))))</f>
        <v>Lake Orion</v>
      </c>
      <c r="U14" s="18"/>
      <c r="V14" s="18"/>
      <c r="W14" s="8"/>
      <c r="X14" s="8"/>
      <c r="Y14" s="8"/>
      <c r="Z14" s="8"/>
      <c r="AA14" s="8"/>
      <c r="AB14" s="8"/>
      <c r="AC14" s="8"/>
      <c r="AD14" s="8"/>
      <c r="AE14" s="8"/>
    </row>
    <row r="15" spans="1:57" x14ac:dyDescent="0.2">
      <c r="A15" s="6">
        <v>5</v>
      </c>
      <c r="B15" s="7" t="str">
        <f>Input!S7</f>
        <v>Lake Orion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4"/>
      <c r="T15" s="125">
        <v>193</v>
      </c>
      <c r="U15" s="125">
        <v>188</v>
      </c>
      <c r="V15" s="125"/>
      <c r="W15" s="12"/>
      <c r="X15" s="12"/>
      <c r="Y15" s="13"/>
      <c r="Z15" s="8"/>
      <c r="AA15" s="8"/>
      <c r="AB15" s="8"/>
      <c r="AC15" s="8"/>
      <c r="AD15" s="8"/>
      <c r="AE15" s="8"/>
      <c r="AG15">
        <f t="shared" ref="AG15:AL15" si="7">IF(B16&lt;1,0,(IF(B16&gt;B20,1,(IF(B16=B20,0,0)))))</f>
        <v>1</v>
      </c>
      <c r="AH15">
        <f t="shared" si="7"/>
        <v>1</v>
      </c>
      <c r="AI15">
        <f t="shared" si="7"/>
        <v>0</v>
      </c>
      <c r="AJ15">
        <f t="shared" si="7"/>
        <v>0</v>
      </c>
      <c r="AK15">
        <f t="shared" si="7"/>
        <v>0</v>
      </c>
      <c r="AL15">
        <f t="shared" si="7"/>
        <v>0</v>
      </c>
      <c r="AM15">
        <f>SUM(AG15:AL15)</f>
        <v>2</v>
      </c>
      <c r="AY15">
        <f t="shared" ref="AY15:BD15" si="8">IF(T15&lt;1,0,(IF(T15&gt;T39,1,(IF(T15=T39,0,0)))))</f>
        <v>1</v>
      </c>
      <c r="AZ15">
        <f t="shared" si="8"/>
        <v>1</v>
      </c>
      <c r="BA15">
        <f t="shared" si="8"/>
        <v>0</v>
      </c>
      <c r="BB15">
        <f t="shared" si="8"/>
        <v>0</v>
      </c>
      <c r="BC15">
        <f t="shared" si="8"/>
        <v>0</v>
      </c>
      <c r="BD15">
        <f t="shared" si="8"/>
        <v>0</v>
      </c>
      <c r="BE15">
        <f>SUM(AY15:BD15)</f>
        <v>2</v>
      </c>
    </row>
    <row r="16" spans="1:57" x14ac:dyDescent="0.2">
      <c r="A16" s="8"/>
      <c r="B16" s="125">
        <v>161</v>
      </c>
      <c r="C16" s="125">
        <v>185</v>
      </c>
      <c r="D16" s="125"/>
      <c r="E16" s="12"/>
      <c r="F16" s="12"/>
      <c r="G16" s="13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5"/>
      <c r="U16" s="8"/>
      <c r="V16" s="8"/>
      <c r="W16" s="8"/>
      <c r="X16" s="8"/>
      <c r="Y16" s="14"/>
      <c r="Z16" s="8"/>
      <c r="AA16" s="8"/>
      <c r="AB16" s="8"/>
      <c r="AC16" s="8"/>
      <c r="AD16" s="8"/>
      <c r="AE16" s="8"/>
      <c r="AG16" s="25">
        <f t="shared" ref="AG16:AL16" si="9">IF(B20&lt;1,0,(IF(B20&gt;B16,1,(IF(B20=B16,0,0)))))</f>
        <v>0</v>
      </c>
      <c r="AH16" s="25">
        <f t="shared" si="9"/>
        <v>0</v>
      </c>
      <c r="AI16" s="25">
        <f t="shared" si="9"/>
        <v>0</v>
      </c>
      <c r="AJ16" s="25">
        <f t="shared" si="9"/>
        <v>0</v>
      </c>
      <c r="AK16" s="25">
        <f t="shared" si="9"/>
        <v>0</v>
      </c>
      <c r="AL16" s="25">
        <f t="shared" si="9"/>
        <v>0</v>
      </c>
      <c r="AM16" s="25">
        <f>SUM(AG16:AL16)</f>
        <v>0</v>
      </c>
      <c r="AS16">
        <f t="shared" ref="AS16:AX16" si="10">IF(N21&lt;1,0,(IF(N21&gt;N9,1,(IF(N21=N9,0,0)))))</f>
        <v>1</v>
      </c>
      <c r="AT16">
        <f t="shared" si="10"/>
        <v>1</v>
      </c>
      <c r="AU16">
        <f t="shared" si="10"/>
        <v>0</v>
      </c>
      <c r="AV16">
        <f t="shared" si="10"/>
        <v>0</v>
      </c>
      <c r="AW16">
        <f t="shared" si="10"/>
        <v>0</v>
      </c>
      <c r="AX16">
        <f t="shared" si="10"/>
        <v>0</v>
      </c>
      <c r="AY16">
        <f>SUM(AS16:AX16)</f>
        <v>2</v>
      </c>
    </row>
    <row r="17" spans="1:45" x14ac:dyDescent="0.2">
      <c r="A17" s="8"/>
      <c r="B17" s="8"/>
      <c r="C17" s="19" t="s">
        <v>7</v>
      </c>
      <c r="D17" s="185" t="s">
        <v>72</v>
      </c>
      <c r="E17" s="186"/>
      <c r="F17" s="8"/>
      <c r="G17" s="14">
        <v>5</v>
      </c>
      <c r="H17" s="23" t="str">
        <f>IF(AM15=2,B15,(IF(AM15&gt;2,B15,(IF(AM16&lt;2," ",B19)))))</f>
        <v>Lake Orion</v>
      </c>
      <c r="I17" s="18"/>
      <c r="J17" s="18"/>
      <c r="K17" s="8"/>
      <c r="L17" s="8"/>
      <c r="M17" s="7"/>
      <c r="N17" s="8"/>
      <c r="O17" s="8"/>
      <c r="P17" s="8"/>
      <c r="Q17" s="8"/>
      <c r="R17" s="8"/>
      <c r="S17" s="8"/>
      <c r="T17" s="15"/>
      <c r="U17" s="8"/>
      <c r="V17" s="8"/>
      <c r="W17" s="8"/>
      <c r="X17" s="8"/>
      <c r="Y17" s="14"/>
      <c r="Z17" s="8"/>
      <c r="AA17" s="8"/>
      <c r="AB17" s="8"/>
      <c r="AC17" s="8"/>
      <c r="AD17" s="8"/>
      <c r="AE17" s="8"/>
      <c r="AM17">
        <f t="shared" ref="AM17:AR17" si="11">IF(H18&lt;1,0,(IF(H18&gt;H24,1,(IF(H18=H24,0,0)))))</f>
        <v>1</v>
      </c>
      <c r="AN17">
        <f t="shared" si="11"/>
        <v>1</v>
      </c>
      <c r="AO17">
        <f t="shared" si="11"/>
        <v>0</v>
      </c>
      <c r="AP17">
        <f t="shared" si="11"/>
        <v>0</v>
      </c>
      <c r="AQ17">
        <f t="shared" si="11"/>
        <v>0</v>
      </c>
      <c r="AR17">
        <f t="shared" si="11"/>
        <v>0</v>
      </c>
      <c r="AS17">
        <f>SUM(AM17:AR17)</f>
        <v>2</v>
      </c>
    </row>
    <row r="18" spans="1:45" x14ac:dyDescent="0.2">
      <c r="A18" s="8"/>
      <c r="B18" s="8"/>
      <c r="C18" s="8"/>
      <c r="D18" s="8"/>
      <c r="E18" s="8"/>
      <c r="F18" s="8"/>
      <c r="G18" s="14"/>
      <c r="H18" s="125">
        <v>175</v>
      </c>
      <c r="I18" s="125">
        <v>149</v>
      </c>
      <c r="J18" s="125"/>
      <c r="K18" s="12"/>
      <c r="L18" s="12"/>
      <c r="M18" s="14"/>
      <c r="N18" s="8"/>
      <c r="O18" s="8"/>
      <c r="P18" s="8"/>
      <c r="Q18" s="8"/>
      <c r="R18" s="8"/>
      <c r="S18" s="8"/>
      <c r="T18" s="15"/>
      <c r="U18" s="8"/>
      <c r="V18" s="8"/>
      <c r="W18" s="8"/>
      <c r="X18" s="8"/>
      <c r="Y18" s="14"/>
      <c r="Z18" s="8"/>
      <c r="AA18" s="8"/>
      <c r="AB18" s="8"/>
      <c r="AC18" s="8"/>
      <c r="AD18" s="8"/>
      <c r="AE18" s="8"/>
      <c r="AM18" s="25"/>
      <c r="AN18" s="25"/>
      <c r="AO18" s="25"/>
      <c r="AP18" s="25"/>
      <c r="AQ18" s="25"/>
      <c r="AR18" s="25"/>
    </row>
    <row r="19" spans="1:45" x14ac:dyDescent="0.2">
      <c r="A19" s="6">
        <v>12</v>
      </c>
      <c r="B19" s="18" t="str">
        <f>Input!S14</f>
        <v>Walled Lake Northern</v>
      </c>
      <c r="C19" s="18"/>
      <c r="D19" s="18"/>
      <c r="E19" s="7"/>
      <c r="F19" s="7"/>
      <c r="G19" s="7"/>
      <c r="H19" s="15"/>
      <c r="I19" s="8"/>
      <c r="J19" s="8"/>
      <c r="K19" s="8"/>
      <c r="L19" s="8"/>
      <c r="M19" s="8"/>
      <c r="N19" s="15"/>
      <c r="O19" s="8"/>
      <c r="P19" s="8"/>
      <c r="Q19" s="8"/>
      <c r="R19" s="8"/>
      <c r="S19" s="8"/>
      <c r="T19" s="15"/>
      <c r="U19" s="8"/>
      <c r="V19" s="8"/>
      <c r="W19" s="8"/>
      <c r="X19" s="8"/>
      <c r="Y19" s="14"/>
      <c r="Z19" s="8"/>
      <c r="AA19" s="8"/>
      <c r="AB19" s="8"/>
      <c r="AC19" s="8"/>
      <c r="AD19" s="8"/>
      <c r="AE19" s="8"/>
    </row>
    <row r="20" spans="1:45" x14ac:dyDescent="0.2">
      <c r="A20" s="8"/>
      <c r="B20" s="125">
        <v>156</v>
      </c>
      <c r="C20" s="125">
        <v>148</v>
      </c>
      <c r="D20" s="125"/>
      <c r="E20" s="8"/>
      <c r="F20" s="8"/>
      <c r="G20" s="8"/>
      <c r="H20" s="8"/>
      <c r="I20" s="8"/>
      <c r="J20" s="19" t="s">
        <v>7</v>
      </c>
      <c r="K20" s="185" t="s">
        <v>70</v>
      </c>
      <c r="L20" s="186"/>
      <c r="M20" s="14">
        <v>4</v>
      </c>
      <c r="N20" s="23" t="str">
        <f>IF(AS17=2,H17,(IF(AS17&gt;2,H17,(IF(AS20&lt;2," ",H23)))))</f>
        <v>Lake Orion</v>
      </c>
      <c r="O20" s="7"/>
      <c r="P20" s="7"/>
      <c r="Q20" s="7"/>
      <c r="R20" s="7"/>
      <c r="S20" s="7"/>
      <c r="T20" s="15"/>
      <c r="U20" s="8"/>
      <c r="V20" s="8"/>
      <c r="W20" s="8"/>
      <c r="X20" s="8"/>
      <c r="Y20" s="14"/>
      <c r="Z20" s="8"/>
      <c r="AA20" s="8"/>
      <c r="AB20" s="8"/>
      <c r="AC20" s="8"/>
      <c r="AD20" s="8"/>
      <c r="AE20" s="8"/>
      <c r="AM20" s="25">
        <f t="shared" ref="AM20:AR20" si="12">IF(H24&lt;1,0,(IF(H24&gt;H18,1,(IF(H24=H18,0,0)))))</f>
        <v>0</v>
      </c>
      <c r="AN20" s="25">
        <f t="shared" si="12"/>
        <v>0</v>
      </c>
      <c r="AO20" s="25">
        <f t="shared" si="12"/>
        <v>0</v>
      </c>
      <c r="AP20" s="25">
        <f t="shared" si="12"/>
        <v>0</v>
      </c>
      <c r="AQ20" s="25">
        <f t="shared" si="12"/>
        <v>0</v>
      </c>
      <c r="AR20" s="25">
        <f t="shared" si="12"/>
        <v>0</v>
      </c>
      <c r="AS20">
        <f>SUM(AM20:AR20)</f>
        <v>0</v>
      </c>
    </row>
    <row r="21" spans="1:45" x14ac:dyDescent="0.2">
      <c r="A21" s="6">
        <v>4</v>
      </c>
      <c r="B21" s="7" t="str">
        <f>Input!S6</f>
        <v>Warren Mott</v>
      </c>
      <c r="C21" s="8"/>
      <c r="D21" s="8"/>
      <c r="E21" s="8"/>
      <c r="F21" s="8"/>
      <c r="G21" s="7"/>
      <c r="H21" s="8"/>
      <c r="I21" s="8"/>
      <c r="J21" s="8"/>
      <c r="K21" s="8"/>
      <c r="L21" s="8"/>
      <c r="M21" s="14"/>
      <c r="N21" s="125">
        <v>179</v>
      </c>
      <c r="O21" s="125">
        <v>183</v>
      </c>
      <c r="P21" s="125"/>
      <c r="Q21" s="8"/>
      <c r="R21" s="8"/>
      <c r="S21" s="8"/>
      <c r="T21" s="8"/>
      <c r="U21" s="8"/>
      <c r="V21" s="8"/>
      <c r="W21" s="8"/>
      <c r="X21" s="8"/>
      <c r="Y21" s="14"/>
      <c r="Z21" s="8"/>
      <c r="AA21" s="8"/>
      <c r="AB21" s="8"/>
      <c r="AC21" s="8"/>
      <c r="AD21" s="8"/>
      <c r="AE21" s="8"/>
      <c r="AG21">
        <f t="shared" ref="AG21:AL21" si="13">IF(B22&lt;1,0,(IF(B22&gt;B26,1,(IF(B22=B26,0,0)))))</f>
        <v>1</v>
      </c>
      <c r="AH21">
        <f t="shared" si="13"/>
        <v>1</v>
      </c>
      <c r="AI21">
        <f t="shared" si="13"/>
        <v>0</v>
      </c>
      <c r="AJ21">
        <f t="shared" si="13"/>
        <v>0</v>
      </c>
      <c r="AK21">
        <f t="shared" si="13"/>
        <v>0</v>
      </c>
      <c r="AL21">
        <f t="shared" si="13"/>
        <v>0</v>
      </c>
      <c r="AM21">
        <f>SUM(AG21:AL21)</f>
        <v>2</v>
      </c>
    </row>
    <row r="22" spans="1:45" x14ac:dyDescent="0.2">
      <c r="A22" s="8"/>
      <c r="B22" s="125">
        <v>166</v>
      </c>
      <c r="C22" s="125">
        <v>127</v>
      </c>
      <c r="D22" s="125"/>
      <c r="E22" s="12"/>
      <c r="F22" s="12"/>
      <c r="G22" s="14"/>
      <c r="H22" s="8"/>
      <c r="I22" s="8"/>
      <c r="J22" s="8"/>
      <c r="K22" s="8"/>
      <c r="L22" s="8"/>
      <c r="M22" s="14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14"/>
      <c r="Z22" s="8"/>
      <c r="AA22" s="8"/>
      <c r="AB22" s="8"/>
      <c r="AC22" s="8"/>
      <c r="AD22" s="8"/>
      <c r="AE22" s="8"/>
      <c r="AG22" s="25">
        <f t="shared" ref="AG22:AL22" si="14">IF(B26&lt;1,0,(IF(B26&gt;B22,1,(IF(B26=B22,0,0)))))</f>
        <v>0</v>
      </c>
      <c r="AH22" s="25">
        <f t="shared" si="14"/>
        <v>0</v>
      </c>
      <c r="AI22" s="25">
        <f t="shared" si="14"/>
        <v>0</v>
      </c>
      <c r="AJ22" s="25">
        <f t="shared" si="14"/>
        <v>0</v>
      </c>
      <c r="AK22" s="25">
        <f t="shared" si="14"/>
        <v>0</v>
      </c>
      <c r="AL22" s="25">
        <f t="shared" si="14"/>
        <v>0</v>
      </c>
      <c r="AM22" s="25">
        <f>SUM(AG22:AL22)</f>
        <v>0</v>
      </c>
    </row>
    <row r="23" spans="1:45" x14ac:dyDescent="0.2">
      <c r="A23" s="8"/>
      <c r="B23" s="8"/>
      <c r="C23" s="19" t="s">
        <v>7</v>
      </c>
      <c r="D23" s="185" t="s">
        <v>73</v>
      </c>
      <c r="E23" s="186"/>
      <c r="F23" s="8"/>
      <c r="G23" s="14">
        <v>4</v>
      </c>
      <c r="H23" s="23" t="str">
        <f>IF(AM21=2,B21,(IF(AM21&gt;2,B21,(IF(AM22&lt;2," ",B25)))))</f>
        <v>Warren Mott</v>
      </c>
      <c r="I23" s="7"/>
      <c r="J23" s="7"/>
      <c r="K23" s="7"/>
      <c r="L23" s="7"/>
      <c r="M23" s="16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4"/>
      <c r="Z23" s="8"/>
      <c r="AA23" s="8"/>
      <c r="AB23" s="8"/>
      <c r="AC23" s="8"/>
      <c r="AD23" s="8"/>
      <c r="AE23" s="8"/>
    </row>
    <row r="24" spans="1:45" x14ac:dyDescent="0.2">
      <c r="A24" s="8"/>
      <c r="B24" s="8"/>
      <c r="C24" s="8"/>
      <c r="D24" s="8"/>
      <c r="E24" s="8"/>
      <c r="F24" s="8"/>
      <c r="G24" s="14"/>
      <c r="H24" s="125">
        <v>127</v>
      </c>
      <c r="I24" s="125">
        <v>129</v>
      </c>
      <c r="J24" s="125"/>
      <c r="K24" s="8"/>
      <c r="L24" s="8"/>
      <c r="M24" s="8"/>
      <c r="N24" s="8"/>
      <c r="O24" s="8"/>
      <c r="P24" s="8"/>
      <c r="Q24" s="8"/>
      <c r="R24" s="8"/>
      <c r="S24" s="8"/>
      <c r="T24" s="19" t="s">
        <v>7</v>
      </c>
      <c r="U24" s="185" t="s">
        <v>137</v>
      </c>
      <c r="V24" s="186"/>
      <c r="W24" s="8"/>
      <c r="X24" s="8"/>
      <c r="Y24" s="14"/>
      <c r="Z24" s="8"/>
      <c r="AA24" s="8"/>
      <c r="AB24" s="8"/>
      <c r="AC24" s="8"/>
      <c r="AD24" s="8"/>
      <c r="AE24" s="8"/>
    </row>
    <row r="25" spans="1:45" x14ac:dyDescent="0.2">
      <c r="A25" s="6">
        <v>13</v>
      </c>
      <c r="B25" s="18" t="str">
        <f>Input!S15</f>
        <v>Lanse Creuse North</v>
      </c>
      <c r="C25" s="18"/>
      <c r="D25" s="18"/>
      <c r="E25" s="7"/>
      <c r="F25" s="7"/>
      <c r="G25" s="16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4"/>
      <c r="Z25" s="8"/>
      <c r="AA25" s="8"/>
      <c r="AB25" s="8"/>
      <c r="AC25" s="8"/>
      <c r="AD25" s="8"/>
      <c r="AE25" s="8"/>
    </row>
    <row r="26" spans="1:45" x14ac:dyDescent="0.2">
      <c r="A26" s="8"/>
      <c r="B26" s="125">
        <v>109</v>
      </c>
      <c r="C26" s="125">
        <v>124</v>
      </c>
      <c r="D26" s="125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42"/>
      <c r="W26" s="42"/>
      <c r="X26" s="8"/>
      <c r="Y26" s="14"/>
      <c r="Z26" s="31" t="str">
        <f>IF(BE15=2,T14,(IF(BE15&gt;2,T14,(IF(BE34&lt;2," ",T38)))))</f>
        <v>Lake Orion</v>
      </c>
      <c r="AA26" s="18"/>
      <c r="AB26" s="18"/>
      <c r="AC26" s="7"/>
      <c r="AD26" s="7"/>
      <c r="AE26" s="7"/>
    </row>
    <row r="27" spans="1:45" x14ac:dyDescent="0.2">
      <c r="A27" s="6">
        <v>3</v>
      </c>
      <c r="B27" s="7" t="str">
        <f>Input!S5</f>
        <v>Cousino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4"/>
      <c r="Z27" s="188" t="s">
        <v>2</v>
      </c>
      <c r="AA27" s="187"/>
      <c r="AB27" s="187"/>
      <c r="AC27" s="8"/>
      <c r="AD27" s="8"/>
      <c r="AE27" s="8"/>
      <c r="AG27">
        <f t="shared" ref="AG27:AL27" si="15">IF(B28&lt;1,0,(IF(B28&gt;B32,1,(IF(B28=B32,0,0)))))</f>
        <v>1</v>
      </c>
      <c r="AH27">
        <f t="shared" si="15"/>
        <v>1</v>
      </c>
      <c r="AI27">
        <f t="shared" si="15"/>
        <v>0</v>
      </c>
      <c r="AJ27">
        <f t="shared" si="15"/>
        <v>0</v>
      </c>
      <c r="AK27">
        <f t="shared" si="15"/>
        <v>0</v>
      </c>
      <c r="AL27">
        <f t="shared" si="15"/>
        <v>0</v>
      </c>
      <c r="AM27">
        <f>SUM(AG27:AL27)</f>
        <v>2</v>
      </c>
    </row>
    <row r="28" spans="1:45" x14ac:dyDescent="0.2">
      <c r="A28" s="8"/>
      <c r="B28" s="125">
        <v>174</v>
      </c>
      <c r="C28" s="125">
        <v>162</v>
      </c>
      <c r="D28" s="125"/>
      <c r="E28" s="12"/>
      <c r="F28" s="12"/>
      <c r="G28" s="13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4"/>
      <c r="Z28" s="8"/>
      <c r="AA28" s="8"/>
      <c r="AB28" s="8"/>
      <c r="AC28" s="8"/>
      <c r="AD28" s="8"/>
      <c r="AE28" s="8"/>
      <c r="AG28" s="25">
        <f t="shared" ref="AG28:AL28" si="16">IF(B32&lt;1,0,(IF(B32&gt;B28,1,(IF(B32=B28,0,0)))))</f>
        <v>0</v>
      </c>
      <c r="AH28" s="25">
        <f t="shared" si="16"/>
        <v>0</v>
      </c>
      <c r="AI28" s="25">
        <f t="shared" si="16"/>
        <v>0</v>
      </c>
      <c r="AJ28" s="25">
        <f t="shared" si="16"/>
        <v>0</v>
      </c>
      <c r="AK28" s="25">
        <f t="shared" si="16"/>
        <v>0</v>
      </c>
      <c r="AL28" s="25">
        <f t="shared" si="16"/>
        <v>0</v>
      </c>
      <c r="AM28" s="25">
        <f>SUM(AG28:AL28)</f>
        <v>0</v>
      </c>
    </row>
    <row r="29" spans="1:45" x14ac:dyDescent="0.2">
      <c r="A29" s="8"/>
      <c r="B29" s="8"/>
      <c r="C29" s="19" t="s">
        <v>7</v>
      </c>
      <c r="D29" s="185" t="s">
        <v>74</v>
      </c>
      <c r="E29" s="186"/>
      <c r="F29" s="8"/>
      <c r="G29" s="14">
        <v>3</v>
      </c>
      <c r="H29" s="23" t="str">
        <f>IF(AM27=2,B27,(IF(AM27&gt;2,B27,(IF(AM28&lt;2," ",B31)))))</f>
        <v>Cousino</v>
      </c>
      <c r="I29" s="18"/>
      <c r="J29" s="18"/>
      <c r="K29" s="1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4"/>
      <c r="Z29" s="8"/>
      <c r="AA29" s="8"/>
      <c r="AB29" s="8"/>
      <c r="AC29" s="8"/>
      <c r="AD29" s="8"/>
      <c r="AE29" s="8"/>
      <c r="AM29">
        <f t="shared" ref="AM29:AR29" si="17">IF(H30&lt;1,0,(IF(H30&gt;H36,1,(IF(H30=H36,0,0)))))</f>
        <v>0</v>
      </c>
      <c r="AN29">
        <f t="shared" si="17"/>
        <v>1</v>
      </c>
      <c r="AO29">
        <f t="shared" si="17"/>
        <v>1</v>
      </c>
      <c r="AP29">
        <f t="shared" si="17"/>
        <v>0</v>
      </c>
      <c r="AQ29">
        <f t="shared" si="17"/>
        <v>0</v>
      </c>
      <c r="AR29">
        <f t="shared" si="17"/>
        <v>0</v>
      </c>
      <c r="AS29">
        <f>SUM(AM29:AR29)</f>
        <v>2</v>
      </c>
    </row>
    <row r="30" spans="1:45" x14ac:dyDescent="0.2">
      <c r="A30" s="8"/>
      <c r="B30" s="8"/>
      <c r="C30" s="19"/>
      <c r="D30" s="190"/>
      <c r="E30" s="191"/>
      <c r="F30" s="8"/>
      <c r="G30" s="14"/>
      <c r="H30" s="125">
        <v>138</v>
      </c>
      <c r="I30" s="125">
        <v>181</v>
      </c>
      <c r="J30" s="125">
        <v>226</v>
      </c>
      <c r="K30" s="12"/>
      <c r="L30" s="12"/>
      <c r="M30" s="13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4"/>
      <c r="Z30" s="8"/>
      <c r="AA30" s="8"/>
      <c r="AB30" s="8"/>
      <c r="AC30" s="8"/>
      <c r="AD30" s="8"/>
      <c r="AE30" s="8"/>
      <c r="AM30" s="25"/>
      <c r="AN30" s="25"/>
      <c r="AO30" s="25"/>
      <c r="AP30" s="25"/>
      <c r="AQ30" s="25"/>
      <c r="AR30" s="25"/>
    </row>
    <row r="31" spans="1:45" x14ac:dyDescent="0.2">
      <c r="A31" s="6">
        <v>14</v>
      </c>
      <c r="B31" s="18" t="str">
        <f>Input!S16</f>
        <v>Royal Oak</v>
      </c>
      <c r="C31" s="18"/>
      <c r="D31" s="7"/>
      <c r="E31" s="7"/>
      <c r="F31" s="7"/>
      <c r="G31" s="7"/>
      <c r="H31" s="15"/>
      <c r="I31" s="8"/>
      <c r="J31" s="8"/>
      <c r="K31" s="8"/>
      <c r="L31" s="8"/>
      <c r="M31" s="14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5"/>
      <c r="AA31" s="32" t="str">
        <f>IF(Z26=" "," ",(IF(Z26=T14,T38,T14)))</f>
        <v xml:space="preserve">Stevenson </v>
      </c>
      <c r="AB31" s="18"/>
      <c r="AC31" s="18"/>
      <c r="AD31" s="7"/>
      <c r="AE31" s="7"/>
    </row>
    <row r="32" spans="1:45" x14ac:dyDescent="0.2">
      <c r="A32" s="8"/>
      <c r="B32" s="125">
        <v>137</v>
      </c>
      <c r="C32" s="125">
        <v>153</v>
      </c>
      <c r="D32" s="125"/>
      <c r="E32" s="8"/>
      <c r="F32" s="8"/>
      <c r="G32" s="8"/>
      <c r="H32" s="8"/>
      <c r="I32" s="8"/>
      <c r="J32" s="19" t="s">
        <v>7</v>
      </c>
      <c r="K32" s="185" t="s">
        <v>77</v>
      </c>
      <c r="L32" s="186"/>
      <c r="M32" s="14">
        <v>3</v>
      </c>
      <c r="N32" s="23" t="str">
        <f>IF(AS29=2,H29,(IF(AS29&gt;2,H29,(IF(AS32&lt;2," ",H35)))))</f>
        <v>Cousino</v>
      </c>
      <c r="O32" s="18"/>
      <c r="P32" s="18"/>
      <c r="Q32" s="8"/>
      <c r="R32" s="8"/>
      <c r="S32" s="7"/>
      <c r="T32" s="8"/>
      <c r="U32" s="8"/>
      <c r="V32" s="8"/>
      <c r="W32" s="8"/>
      <c r="X32" s="8"/>
      <c r="Y32" s="14"/>
      <c r="Z32" s="8"/>
      <c r="AA32" s="187" t="s">
        <v>3</v>
      </c>
      <c r="AB32" s="187"/>
      <c r="AC32" s="187"/>
      <c r="AD32" s="8"/>
      <c r="AE32" s="8"/>
      <c r="AM32" s="25">
        <f t="shared" ref="AM32:AR32" si="18">IF(H36&lt;1,0,(IF(H36&gt;H30,1,(IF(H36=H30,0,0)))))</f>
        <v>1</v>
      </c>
      <c r="AN32" s="25">
        <f t="shared" si="18"/>
        <v>0</v>
      </c>
      <c r="AO32" s="25">
        <f t="shared" si="18"/>
        <v>0</v>
      </c>
      <c r="AP32" s="25">
        <f t="shared" si="18"/>
        <v>0</v>
      </c>
      <c r="AQ32" s="25">
        <f t="shared" si="18"/>
        <v>0</v>
      </c>
      <c r="AR32" s="25">
        <f t="shared" si="18"/>
        <v>0</v>
      </c>
      <c r="AS32">
        <f>SUM(AM32:AR32)</f>
        <v>1</v>
      </c>
    </row>
    <row r="33" spans="1:57" x14ac:dyDescent="0.2">
      <c r="A33" s="6">
        <v>6</v>
      </c>
      <c r="B33" s="7" t="str">
        <f>Input!S8</f>
        <v>Lakeview</v>
      </c>
      <c r="C33" s="8"/>
      <c r="D33" s="8"/>
      <c r="E33" s="8"/>
      <c r="F33" s="8"/>
      <c r="G33" s="7"/>
      <c r="H33" s="8"/>
      <c r="I33" s="8"/>
      <c r="J33" s="8"/>
      <c r="K33" s="8"/>
      <c r="L33" s="8"/>
      <c r="M33" s="14"/>
      <c r="N33" s="125">
        <v>155</v>
      </c>
      <c r="O33" s="125">
        <v>200</v>
      </c>
      <c r="P33" s="125">
        <v>158</v>
      </c>
      <c r="Q33" s="85"/>
      <c r="R33" s="12"/>
      <c r="S33" s="14"/>
      <c r="T33" s="8"/>
      <c r="U33" s="8"/>
      <c r="V33" s="8"/>
      <c r="W33" s="8"/>
      <c r="X33" s="8"/>
      <c r="Y33" s="14"/>
      <c r="Z33" s="8"/>
      <c r="AA33" s="8"/>
      <c r="AB33" s="8"/>
      <c r="AC33" s="8"/>
      <c r="AD33" s="8"/>
      <c r="AE33" s="8"/>
      <c r="AG33">
        <f t="shared" ref="AG33:AL33" si="19">IF(B34&lt;1,0,(IF(B34&gt;B38,1,(IF(B34=B38,0,0)))))</f>
        <v>1</v>
      </c>
      <c r="AH33">
        <f t="shared" si="19"/>
        <v>1</v>
      </c>
      <c r="AI33">
        <f t="shared" si="19"/>
        <v>0</v>
      </c>
      <c r="AJ33">
        <f t="shared" si="19"/>
        <v>0</v>
      </c>
      <c r="AK33">
        <f t="shared" si="19"/>
        <v>0</v>
      </c>
      <c r="AL33">
        <f t="shared" si="19"/>
        <v>0</v>
      </c>
      <c r="AM33">
        <f>SUM(AG33:AL33)</f>
        <v>2</v>
      </c>
      <c r="AS33">
        <f t="shared" ref="AS33:AX33" si="20">IF(N33&lt;1,0,(IF(N33&gt;N45,1,(IF(N33=N45,0,0)))))</f>
        <v>1</v>
      </c>
      <c r="AT33">
        <f t="shared" si="20"/>
        <v>0</v>
      </c>
      <c r="AU33">
        <f t="shared" si="20"/>
        <v>0</v>
      </c>
      <c r="AV33">
        <f t="shared" si="20"/>
        <v>0</v>
      </c>
      <c r="AW33">
        <f t="shared" si="20"/>
        <v>0</v>
      </c>
      <c r="AX33">
        <f t="shared" si="20"/>
        <v>0</v>
      </c>
      <c r="AY33">
        <f>SUM(AS33:AX33)</f>
        <v>1</v>
      </c>
    </row>
    <row r="34" spans="1:57" x14ac:dyDescent="0.2">
      <c r="A34" s="8"/>
      <c r="B34" s="125">
        <v>139</v>
      </c>
      <c r="C34" s="125">
        <v>174</v>
      </c>
      <c r="D34" s="125"/>
      <c r="E34" s="12"/>
      <c r="F34" s="12"/>
      <c r="G34" s="14"/>
      <c r="H34" s="8"/>
      <c r="I34" s="8"/>
      <c r="J34" s="8"/>
      <c r="K34" s="8"/>
      <c r="L34" s="8"/>
      <c r="M34" s="14"/>
      <c r="N34" s="8"/>
      <c r="O34" s="8"/>
      <c r="P34" s="8"/>
      <c r="Q34" s="8"/>
      <c r="R34" s="8"/>
      <c r="S34" s="8"/>
      <c r="T34" s="15"/>
      <c r="U34" s="8"/>
      <c r="V34" s="8"/>
      <c r="W34" s="8"/>
      <c r="X34" s="8"/>
      <c r="Y34" s="14"/>
      <c r="Z34" s="8"/>
      <c r="AA34" s="8"/>
      <c r="AB34" s="8"/>
      <c r="AC34" s="8"/>
      <c r="AD34" s="8"/>
      <c r="AE34" s="8"/>
      <c r="AG34" s="25">
        <f t="shared" ref="AG34:AL34" si="21">IF(B38&lt;1,0,(IF(B38&gt;B34,1,(IF(B38=B34,0,0)))))</f>
        <v>0</v>
      </c>
      <c r="AH34" s="25">
        <f t="shared" si="21"/>
        <v>0</v>
      </c>
      <c r="AI34" s="25">
        <f t="shared" si="21"/>
        <v>0</v>
      </c>
      <c r="AJ34" s="25">
        <f t="shared" si="21"/>
        <v>0</v>
      </c>
      <c r="AK34" s="25">
        <f t="shared" si="21"/>
        <v>0</v>
      </c>
      <c r="AL34" s="25">
        <f t="shared" si="21"/>
        <v>0</v>
      </c>
      <c r="AM34" s="25">
        <f>SUM(AG34:AL34)</f>
        <v>0</v>
      </c>
      <c r="AY34">
        <f t="shared" ref="AY34:BD34" si="22">IF(T39&lt;1,0,(IF(T39&gt;T15,1,(IF(T39=T15,0,0)))))</f>
        <v>0</v>
      </c>
      <c r="AZ34">
        <f t="shared" si="22"/>
        <v>0</v>
      </c>
      <c r="BA34">
        <f t="shared" si="22"/>
        <v>0</v>
      </c>
      <c r="BB34">
        <f t="shared" si="22"/>
        <v>0</v>
      </c>
      <c r="BC34">
        <f t="shared" si="22"/>
        <v>0</v>
      </c>
      <c r="BD34">
        <f t="shared" si="22"/>
        <v>0</v>
      </c>
      <c r="BE34">
        <f>SUM(AY34:BD34)</f>
        <v>0</v>
      </c>
    </row>
    <row r="35" spans="1:57" x14ac:dyDescent="0.2">
      <c r="A35" s="8"/>
      <c r="B35" s="8"/>
      <c r="C35" s="19" t="s">
        <v>7</v>
      </c>
      <c r="D35" s="185" t="s">
        <v>75</v>
      </c>
      <c r="E35" s="186"/>
      <c r="F35" s="8"/>
      <c r="G35" s="14">
        <v>6</v>
      </c>
      <c r="H35" s="23" t="str">
        <f>IF(AM33=2,B33,(IF(AM33&gt;2,B33,(IF(AM34&lt;2," ",B37)))))</f>
        <v>Lakeview</v>
      </c>
      <c r="I35" s="7"/>
      <c r="J35" s="7"/>
      <c r="K35" s="7"/>
      <c r="L35" s="7"/>
      <c r="M35" s="7"/>
      <c r="N35" s="15"/>
      <c r="O35" s="8"/>
      <c r="P35" s="8"/>
      <c r="Q35" s="8"/>
      <c r="R35" s="8"/>
      <c r="S35" s="8"/>
      <c r="T35" s="15"/>
      <c r="U35" s="8"/>
      <c r="V35" s="8"/>
      <c r="W35" s="8"/>
      <c r="X35" s="8"/>
      <c r="Y35" s="14"/>
      <c r="Z35" s="8"/>
      <c r="AA35" s="8"/>
      <c r="AB35" s="8"/>
      <c r="AC35" s="8"/>
      <c r="AD35" s="8"/>
      <c r="AE35" s="8"/>
    </row>
    <row r="36" spans="1:57" x14ac:dyDescent="0.2">
      <c r="A36" s="8"/>
      <c r="B36" s="8"/>
      <c r="C36" s="8"/>
      <c r="D36" s="8"/>
      <c r="E36" s="8"/>
      <c r="F36" s="8"/>
      <c r="G36" s="14"/>
      <c r="H36" s="125">
        <v>167</v>
      </c>
      <c r="I36" s="125">
        <v>164</v>
      </c>
      <c r="J36" s="125">
        <v>147</v>
      </c>
      <c r="K36" s="8"/>
      <c r="L36" s="8"/>
      <c r="M36" s="8"/>
      <c r="N36" s="8"/>
      <c r="O36" s="8"/>
      <c r="P36" s="8"/>
      <c r="Q36" s="8"/>
      <c r="R36" s="8"/>
      <c r="S36" s="8"/>
      <c r="T36" s="15"/>
      <c r="U36" s="8"/>
      <c r="V36" s="8"/>
      <c r="W36" s="8"/>
      <c r="X36" s="8"/>
      <c r="Y36" s="14"/>
      <c r="Z36" s="15"/>
      <c r="AA36" s="33" t="str">
        <f>IF(BE45=2,T45,(IF(BE45&gt;2,T45,(IF(BE46&lt;2," ",T49)))))</f>
        <v>Oxford</v>
      </c>
      <c r="AB36" s="18"/>
      <c r="AC36" s="18"/>
      <c r="AD36" s="7"/>
      <c r="AE36" s="7"/>
      <c r="AF36" s="43"/>
    </row>
    <row r="37" spans="1:57" x14ac:dyDescent="0.2">
      <c r="A37" s="6">
        <v>11</v>
      </c>
      <c r="B37" s="18" t="str">
        <f>Input!S13</f>
        <v>Marist Academy</v>
      </c>
      <c r="C37" s="18"/>
      <c r="D37" s="18"/>
      <c r="E37" s="18"/>
      <c r="F37" s="7"/>
      <c r="G37" s="16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15"/>
      <c r="U37" s="8"/>
      <c r="V37" s="8"/>
      <c r="W37" s="8"/>
      <c r="X37" s="8"/>
      <c r="Y37" s="14"/>
      <c r="Z37" s="15"/>
      <c r="AA37" s="187" t="s">
        <v>5</v>
      </c>
      <c r="AB37" s="187"/>
      <c r="AC37" s="187"/>
      <c r="AD37" s="8"/>
      <c r="AE37" s="8"/>
      <c r="AF37" s="8"/>
    </row>
    <row r="38" spans="1:57" x14ac:dyDescent="0.2">
      <c r="A38" s="8"/>
      <c r="B38" s="145">
        <v>122</v>
      </c>
      <c r="C38" s="145">
        <v>154</v>
      </c>
      <c r="D38" s="145"/>
      <c r="E38" s="8"/>
      <c r="F38" s="8"/>
      <c r="G38" s="8"/>
      <c r="H38" s="8"/>
      <c r="I38" s="8"/>
      <c r="J38" s="8"/>
      <c r="O38" s="19" t="s">
        <v>7</v>
      </c>
      <c r="P38" s="185" t="s">
        <v>73</v>
      </c>
      <c r="Q38" s="186"/>
      <c r="R38" s="8"/>
      <c r="S38" s="14">
        <v>2</v>
      </c>
      <c r="T38" s="30" t="str">
        <f>IF(AY33=2,N32,(IF(AY33&gt;2,N32,(IF(AY40&lt;2," ",N44)))))</f>
        <v xml:space="preserve">Stevenson </v>
      </c>
      <c r="U38" s="7"/>
      <c r="V38" s="7"/>
      <c r="W38" s="7"/>
      <c r="X38" s="7"/>
      <c r="Y38" s="16"/>
      <c r="Z38" s="8"/>
      <c r="AA38" s="8"/>
      <c r="AB38" s="8"/>
      <c r="AC38" s="8"/>
      <c r="AD38" s="8"/>
      <c r="AE38" s="8"/>
    </row>
    <row r="39" spans="1:57" x14ac:dyDescent="0.2">
      <c r="A39" s="6">
        <v>7</v>
      </c>
      <c r="B39" s="7" t="str">
        <f>Input!S9</f>
        <v>Anchor Bay</v>
      </c>
      <c r="C39" s="8"/>
      <c r="D39" s="8"/>
      <c r="E39" s="8"/>
      <c r="F39" s="8"/>
      <c r="G39" s="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4"/>
      <c r="T39" s="125">
        <v>163</v>
      </c>
      <c r="U39" s="125">
        <v>173</v>
      </c>
      <c r="V39" s="125"/>
      <c r="W39" s="8"/>
      <c r="X39" s="8"/>
      <c r="Y39" s="8"/>
      <c r="Z39" s="8"/>
      <c r="AA39" s="8"/>
      <c r="AB39" s="8"/>
      <c r="AC39" s="8"/>
      <c r="AD39" s="8"/>
      <c r="AE39" s="8"/>
      <c r="AG39">
        <f t="shared" ref="AG39:AL39" si="23">IF(B40&lt;1,0,(IF(B40&gt;B44,1,(IF(B40=B44,0,0)))))</f>
        <v>0</v>
      </c>
      <c r="AH39">
        <f t="shared" si="23"/>
        <v>0</v>
      </c>
      <c r="AI39">
        <f t="shared" si="23"/>
        <v>0</v>
      </c>
      <c r="AJ39">
        <f t="shared" si="23"/>
        <v>0</v>
      </c>
      <c r="AK39">
        <f t="shared" si="23"/>
        <v>0</v>
      </c>
      <c r="AL39">
        <f t="shared" si="23"/>
        <v>0</v>
      </c>
      <c r="AM39">
        <f>SUM(AG39:AL39)</f>
        <v>0</v>
      </c>
    </row>
    <row r="40" spans="1:57" x14ac:dyDescent="0.2">
      <c r="A40" s="8"/>
      <c r="B40" s="125">
        <v>130</v>
      </c>
      <c r="C40" s="125">
        <v>151</v>
      </c>
      <c r="D40" s="125"/>
      <c r="E40" s="12"/>
      <c r="F40" s="12"/>
      <c r="G40" s="14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4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G40" s="25">
        <f t="shared" ref="AG40:AL40" si="24">IF(B44&lt;1,0,(IF(B44&gt;B40,1,(IF(B44=B40,0,0)))))</f>
        <v>1</v>
      </c>
      <c r="AH40" s="25">
        <f t="shared" si="24"/>
        <v>1</v>
      </c>
      <c r="AI40" s="25">
        <f t="shared" si="24"/>
        <v>0</v>
      </c>
      <c r="AJ40" s="25">
        <f t="shared" si="24"/>
        <v>0</v>
      </c>
      <c r="AK40" s="25">
        <f t="shared" si="24"/>
        <v>0</v>
      </c>
      <c r="AL40" s="25">
        <f t="shared" si="24"/>
        <v>0</v>
      </c>
      <c r="AM40" s="25">
        <f>SUM(AG40:AL40)</f>
        <v>2</v>
      </c>
      <c r="AS40">
        <f t="shared" ref="AS40:AX40" si="25">IF(N45&lt;1,0,(IF(N45&gt;N33,1,(IF(N45=N33,0,0)))))</f>
        <v>0</v>
      </c>
      <c r="AT40">
        <f t="shared" si="25"/>
        <v>1</v>
      </c>
      <c r="AU40">
        <f t="shared" si="25"/>
        <v>1</v>
      </c>
      <c r="AV40">
        <f t="shared" si="25"/>
        <v>0</v>
      </c>
      <c r="AW40">
        <f t="shared" si="25"/>
        <v>0</v>
      </c>
      <c r="AX40">
        <f t="shared" si="25"/>
        <v>1</v>
      </c>
      <c r="AY40">
        <f>SUM(AS40:AX40)</f>
        <v>3</v>
      </c>
    </row>
    <row r="41" spans="1:57" x14ac:dyDescent="0.2">
      <c r="A41" s="8"/>
      <c r="B41" s="8"/>
      <c r="C41" s="19" t="s">
        <v>7</v>
      </c>
      <c r="D41" s="185" t="s">
        <v>76</v>
      </c>
      <c r="E41" s="186"/>
      <c r="F41" s="8"/>
      <c r="G41" s="14">
        <v>7</v>
      </c>
      <c r="H41" s="23" t="str">
        <f>IF(AM39=2,B39,(IF(AM39&gt;2,B39,(IF(AM40&lt;2," ",B43)))))</f>
        <v xml:space="preserve">Stevenson </v>
      </c>
      <c r="I41" s="18"/>
      <c r="J41" s="8"/>
      <c r="K41" s="8"/>
      <c r="L41" s="8"/>
      <c r="M41" s="7"/>
      <c r="N41" s="8"/>
      <c r="O41" s="8"/>
      <c r="P41" s="8"/>
      <c r="Q41" s="8"/>
      <c r="R41" s="8"/>
      <c r="S41" s="14"/>
      <c r="T41" s="8"/>
      <c r="U41" s="8"/>
      <c r="V41" s="8"/>
      <c r="W41" s="8"/>
      <c r="X41" s="8"/>
      <c r="Y41" s="8"/>
      <c r="Z41" s="8"/>
      <c r="AA41" s="32" t="str">
        <f>IF(T45=" "," ",(IF(AA36=T45,T49,T45)))</f>
        <v>Cousino</v>
      </c>
      <c r="AB41" s="18"/>
      <c r="AC41" s="18"/>
      <c r="AD41" s="7"/>
      <c r="AE41" s="7"/>
      <c r="AM41">
        <f t="shared" ref="AM41:AR41" si="26">IF(H42&lt;1,0,(IF(H42&gt;H48,1,(IF(H42=H48,0,0)))))</f>
        <v>1</v>
      </c>
      <c r="AN41">
        <f t="shared" si="26"/>
        <v>1</v>
      </c>
      <c r="AO41">
        <f t="shared" si="26"/>
        <v>0</v>
      </c>
      <c r="AP41">
        <f t="shared" si="26"/>
        <v>0</v>
      </c>
      <c r="AQ41">
        <f t="shared" si="26"/>
        <v>0</v>
      </c>
      <c r="AR41">
        <f t="shared" si="26"/>
        <v>0</v>
      </c>
      <c r="AS41">
        <f>SUM(AM41:AR41)</f>
        <v>2</v>
      </c>
    </row>
    <row r="42" spans="1:57" x14ac:dyDescent="0.2">
      <c r="A42" s="8"/>
      <c r="B42" s="8"/>
      <c r="C42" s="8"/>
      <c r="D42" s="8"/>
      <c r="E42" s="8"/>
      <c r="F42" s="8"/>
      <c r="G42" s="14"/>
      <c r="H42" s="125">
        <v>166</v>
      </c>
      <c r="I42" s="125">
        <v>232</v>
      </c>
      <c r="J42" s="125"/>
      <c r="K42" s="12"/>
      <c r="L42" s="12"/>
      <c r="M42" s="14"/>
      <c r="N42" s="8"/>
      <c r="O42" s="8"/>
      <c r="P42" s="8"/>
      <c r="Q42" s="8"/>
      <c r="R42" s="8"/>
      <c r="S42" s="14"/>
      <c r="T42" s="8"/>
      <c r="U42" s="8"/>
      <c r="V42" s="8"/>
      <c r="W42" s="8"/>
      <c r="X42" s="8"/>
      <c r="Y42" s="8"/>
      <c r="Z42" s="8"/>
      <c r="AA42" s="187" t="s">
        <v>4</v>
      </c>
      <c r="AB42" s="187"/>
      <c r="AC42" s="187"/>
      <c r="AD42" s="8"/>
      <c r="AE42" s="8"/>
      <c r="AM42" s="25"/>
      <c r="AN42" s="25"/>
      <c r="AO42" s="25"/>
      <c r="AP42" s="25"/>
      <c r="AQ42" s="25"/>
      <c r="AR42" s="25"/>
    </row>
    <row r="43" spans="1:57" x14ac:dyDescent="0.2">
      <c r="A43" s="6">
        <v>10</v>
      </c>
      <c r="B43" s="18" t="str">
        <f>Input!S12</f>
        <v xml:space="preserve">Stevenson </v>
      </c>
      <c r="C43" s="18"/>
      <c r="D43" s="7"/>
      <c r="E43" s="7"/>
      <c r="F43" s="7"/>
      <c r="G43" s="7"/>
      <c r="H43" s="15"/>
      <c r="I43" s="8"/>
      <c r="J43" s="8"/>
      <c r="K43" s="8"/>
      <c r="L43" s="8"/>
      <c r="M43" s="8"/>
      <c r="N43" s="15"/>
      <c r="O43" s="8"/>
      <c r="P43" s="8"/>
      <c r="Q43" s="8"/>
      <c r="R43" s="8"/>
      <c r="S43" s="14"/>
      <c r="T43" s="8"/>
      <c r="U43" s="8"/>
      <c r="V43" s="8"/>
      <c r="W43" s="8"/>
      <c r="X43" s="8"/>
      <c r="Y43" s="8"/>
      <c r="Z43" s="8"/>
    </row>
    <row r="44" spans="1:57" x14ac:dyDescent="0.2">
      <c r="A44" s="8"/>
      <c r="B44" s="125">
        <v>195</v>
      </c>
      <c r="C44" s="125">
        <v>161</v>
      </c>
      <c r="D44" s="125"/>
      <c r="E44" s="8"/>
      <c r="F44" s="8"/>
      <c r="G44" s="8"/>
      <c r="H44" s="8"/>
      <c r="I44" s="8"/>
      <c r="J44" s="19" t="s">
        <v>7</v>
      </c>
      <c r="K44" s="185" t="s">
        <v>74</v>
      </c>
      <c r="L44" s="186"/>
      <c r="M44" s="14">
        <v>2</v>
      </c>
      <c r="N44" s="23" t="str">
        <f>IF(AS41=2,H41,(IF(AS41&gt;2,H41,(IF(AS44&lt;2," ",H47)))))</f>
        <v xml:space="preserve">Stevenson </v>
      </c>
      <c r="O44" s="7"/>
      <c r="P44" s="7"/>
      <c r="Q44" s="7"/>
      <c r="R44" s="7"/>
      <c r="S44" s="16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M44" s="25">
        <f t="shared" ref="AM44:AR44" si="27">IF(H48&lt;1,0,(IF(H48&gt;H42,1,(IF(H48=H42,0,0)))))</f>
        <v>0</v>
      </c>
      <c r="AN44" s="25">
        <f t="shared" si="27"/>
        <v>0</v>
      </c>
      <c r="AO44" s="25">
        <f t="shared" si="27"/>
        <v>0</v>
      </c>
      <c r="AP44" s="25">
        <f t="shared" si="27"/>
        <v>0</v>
      </c>
      <c r="AQ44" s="25">
        <f t="shared" si="27"/>
        <v>0</v>
      </c>
      <c r="AR44" s="25">
        <f t="shared" si="27"/>
        <v>0</v>
      </c>
      <c r="AS44">
        <f>SUM(AM44:AR44)</f>
        <v>0</v>
      </c>
    </row>
    <row r="45" spans="1:57" x14ac:dyDescent="0.2">
      <c r="A45" s="6">
        <v>2</v>
      </c>
      <c r="B45" s="7" t="str">
        <f>Input!S4</f>
        <v>Utica</v>
      </c>
      <c r="C45" s="8"/>
      <c r="D45" s="8"/>
      <c r="E45" s="8"/>
      <c r="F45" s="8"/>
      <c r="G45" s="7"/>
      <c r="H45" s="8"/>
      <c r="I45" s="8"/>
      <c r="J45" s="8"/>
      <c r="K45" s="8"/>
      <c r="L45" s="8"/>
      <c r="M45" s="14"/>
      <c r="N45" s="125">
        <v>151</v>
      </c>
      <c r="O45" s="125">
        <v>208</v>
      </c>
      <c r="P45" s="125">
        <v>160</v>
      </c>
      <c r="Q45" s="86"/>
      <c r="R45" s="8"/>
      <c r="S45" s="8">
        <v>3</v>
      </c>
      <c r="T45" s="18" t="str">
        <f>IF(T14=" "," ",(IF(T14=N8,N20,N8)))</f>
        <v>Oxford</v>
      </c>
      <c r="U45" s="18"/>
      <c r="V45" s="18"/>
      <c r="W45" s="8"/>
      <c r="X45" s="8"/>
      <c r="Y45" s="8"/>
      <c r="Z45" s="8"/>
      <c r="AA45" s="8"/>
      <c r="AB45" s="8"/>
      <c r="AC45" s="8"/>
      <c r="AD45" s="8"/>
      <c r="AE45" s="8"/>
      <c r="AG45">
        <f t="shared" ref="AG45:AL45" si="28">IF(B46&lt;1,0,(IF(B46&gt;B50,1,(IF(B46=B50,0,0)))))</f>
        <v>1</v>
      </c>
      <c r="AH45">
        <f t="shared" si="28"/>
        <v>1</v>
      </c>
      <c r="AI45">
        <f t="shared" si="28"/>
        <v>0</v>
      </c>
      <c r="AJ45">
        <f t="shared" si="28"/>
        <v>0</v>
      </c>
      <c r="AK45">
        <f t="shared" si="28"/>
        <v>0</v>
      </c>
      <c r="AL45">
        <f t="shared" si="28"/>
        <v>0</v>
      </c>
      <c r="AM45">
        <f>SUM(AG45:AL45)</f>
        <v>2</v>
      </c>
      <c r="AY45">
        <f t="shared" ref="AY45:BD45" si="29">IF(T46&lt;1,0,(IF(T46&gt;T50,1,(IF(T46=T50,0,0)))))</f>
        <v>1</v>
      </c>
      <c r="AZ45">
        <f t="shared" si="29"/>
        <v>1</v>
      </c>
      <c r="BA45">
        <f t="shared" si="29"/>
        <v>0</v>
      </c>
      <c r="BB45">
        <f t="shared" si="29"/>
        <v>0</v>
      </c>
      <c r="BC45">
        <f t="shared" si="29"/>
        <v>0</v>
      </c>
      <c r="BD45">
        <f t="shared" si="29"/>
        <v>0</v>
      </c>
      <c r="BE45">
        <f>SUM(AY45:BD45)</f>
        <v>2</v>
      </c>
    </row>
    <row r="46" spans="1:57" x14ac:dyDescent="0.2">
      <c r="A46" s="8"/>
      <c r="B46" s="125">
        <v>197</v>
      </c>
      <c r="C46" s="125">
        <v>164</v>
      </c>
      <c r="D46" s="125"/>
      <c r="E46" s="12"/>
      <c r="F46" s="12"/>
      <c r="G46" s="14"/>
      <c r="H46" s="8"/>
      <c r="I46" s="8"/>
      <c r="J46" s="8"/>
      <c r="K46" s="8"/>
      <c r="L46" s="8"/>
      <c r="M46" s="14"/>
      <c r="N46" s="8"/>
      <c r="O46" s="8"/>
      <c r="P46" s="8"/>
      <c r="Q46" s="8"/>
      <c r="R46" s="8"/>
      <c r="S46" s="8"/>
      <c r="T46" s="125">
        <v>214</v>
      </c>
      <c r="U46" s="125">
        <v>170</v>
      </c>
      <c r="V46" s="125"/>
      <c r="W46" s="12"/>
      <c r="X46" s="12"/>
      <c r="Y46" s="13"/>
      <c r="Z46" s="8"/>
      <c r="AA46" s="8"/>
      <c r="AB46" s="8"/>
      <c r="AC46" s="8"/>
      <c r="AD46" s="8"/>
      <c r="AE46" s="8"/>
      <c r="AG46" s="25">
        <f t="shared" ref="AG46:AL46" si="30">IF(B50&lt;1,0,(IF(B50&gt;B46,1,(IF(B50=B46,0,0)))))</f>
        <v>0</v>
      </c>
      <c r="AH46" s="25">
        <f t="shared" si="30"/>
        <v>0</v>
      </c>
      <c r="AI46" s="25">
        <f t="shared" si="30"/>
        <v>0</v>
      </c>
      <c r="AJ46" s="25">
        <f t="shared" si="30"/>
        <v>0</v>
      </c>
      <c r="AK46" s="25">
        <f t="shared" si="30"/>
        <v>0</v>
      </c>
      <c r="AL46" s="25">
        <f t="shared" si="30"/>
        <v>0</v>
      </c>
      <c r="AM46" s="25">
        <f>SUM(AG46:AL46)</f>
        <v>0</v>
      </c>
      <c r="AY46" s="25">
        <f t="shared" ref="AY46:BD46" si="31">IF(T50&lt;1,0,(IF(T50&gt;T46,1,(IF(T50=T46,0,0)))))</f>
        <v>0</v>
      </c>
      <c r="AZ46" s="25">
        <f t="shared" si="31"/>
        <v>0</v>
      </c>
      <c r="BA46" s="25">
        <f t="shared" si="31"/>
        <v>0</v>
      </c>
      <c r="BB46" s="25">
        <f t="shared" si="31"/>
        <v>0</v>
      </c>
      <c r="BC46" s="25">
        <f t="shared" si="31"/>
        <v>0</v>
      </c>
      <c r="BD46" s="25">
        <f t="shared" si="31"/>
        <v>0</v>
      </c>
      <c r="BE46">
        <f>SUM(AY46:BD46)</f>
        <v>0</v>
      </c>
    </row>
    <row r="47" spans="1:57" x14ac:dyDescent="0.2">
      <c r="A47" s="8"/>
      <c r="B47" s="8"/>
      <c r="C47" s="19" t="s">
        <v>7</v>
      </c>
      <c r="D47" s="185" t="s">
        <v>77</v>
      </c>
      <c r="E47" s="186"/>
      <c r="F47" s="8"/>
      <c r="G47" s="14">
        <v>2</v>
      </c>
      <c r="H47" s="23" t="str">
        <f>IF(AM45=2,B45,(IF(AM45&gt;2,B45,(IF(AM46&lt;2," ",B49)))))</f>
        <v>Utica</v>
      </c>
      <c r="I47" s="7"/>
      <c r="J47" s="7"/>
      <c r="K47" s="7"/>
      <c r="L47" s="7"/>
      <c r="M47" s="16"/>
      <c r="N47" s="8"/>
      <c r="O47" s="8"/>
      <c r="P47" s="8"/>
      <c r="Q47" s="8"/>
      <c r="R47" s="8"/>
      <c r="S47" s="8"/>
      <c r="T47" s="8"/>
      <c r="X47" s="8"/>
      <c r="Y47" s="14"/>
    </row>
    <row r="48" spans="1:57" x14ac:dyDescent="0.2">
      <c r="A48" s="8"/>
      <c r="B48" s="8"/>
      <c r="C48" s="8"/>
      <c r="D48" s="8"/>
      <c r="E48" s="8"/>
      <c r="F48" s="8"/>
      <c r="G48" s="14"/>
      <c r="H48" s="125">
        <v>163</v>
      </c>
      <c r="I48" s="125">
        <v>221</v>
      </c>
      <c r="J48" s="125"/>
      <c r="K48" s="8"/>
      <c r="L48" s="8"/>
      <c r="M48" s="8"/>
      <c r="N48" s="8"/>
      <c r="O48" s="8"/>
      <c r="P48" s="8"/>
      <c r="Q48" s="8"/>
      <c r="R48" s="8"/>
      <c r="S48" s="8"/>
      <c r="T48" s="8"/>
      <c r="U48" s="19" t="s">
        <v>7</v>
      </c>
      <c r="V48" s="185" t="s">
        <v>76</v>
      </c>
      <c r="W48" s="186"/>
      <c r="X48" s="8"/>
      <c r="Y48" s="14"/>
    </row>
    <row r="49" spans="1:31" x14ac:dyDescent="0.2">
      <c r="A49" s="6">
        <v>15</v>
      </c>
      <c r="B49" s="18" t="str">
        <f>Input!S17</f>
        <v>Regina</v>
      </c>
      <c r="C49" s="18"/>
      <c r="D49" s="18"/>
      <c r="E49" s="7"/>
      <c r="F49" s="7"/>
      <c r="G49" s="16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>
        <v>4</v>
      </c>
      <c r="T49" s="18" t="str">
        <f>IF(T38=" "," ",(IF(T38=N32,N44,N32)))</f>
        <v>Cousino</v>
      </c>
      <c r="U49" s="18"/>
      <c r="V49" s="18"/>
      <c r="W49" s="7"/>
      <c r="X49" s="7"/>
      <c r="Y49" s="16"/>
      <c r="Z49" s="8"/>
      <c r="AA49" s="8"/>
      <c r="AB49" s="8"/>
      <c r="AC49" s="8"/>
      <c r="AD49" s="8"/>
      <c r="AE49" s="8"/>
    </row>
    <row r="50" spans="1:31" x14ac:dyDescent="0.2">
      <c r="A50" s="8"/>
      <c r="B50" s="125">
        <v>151</v>
      </c>
      <c r="C50" s="125">
        <v>140</v>
      </c>
      <c r="D50" s="125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25">
        <v>180</v>
      </c>
      <c r="U50" s="125">
        <v>160</v>
      </c>
      <c r="V50" s="125"/>
      <c r="W50" s="8"/>
      <c r="X50" s="8"/>
      <c r="Y50" s="8"/>
      <c r="Z50" s="8"/>
      <c r="AA50" s="8"/>
      <c r="AB50" s="8"/>
      <c r="AC50" s="8"/>
      <c r="AD50" s="8"/>
    </row>
    <row r="51" spans="1:31" x14ac:dyDescent="0.2">
      <c r="T51" s="149" t="s">
        <v>150</v>
      </c>
    </row>
    <row r="52" spans="1:31" x14ac:dyDescent="0.2">
      <c r="S52">
        <f>COUNT(B4:F50,H6:L50,N9:R50,T15:X50)</f>
        <v>72</v>
      </c>
    </row>
  </sheetData>
  <sheetProtection password="DCCD" sheet="1" objects="1" scenarios="1"/>
  <mergeCells count="21">
    <mergeCell ref="P14:Q14"/>
    <mergeCell ref="K32:L32"/>
    <mergeCell ref="D5:E5"/>
    <mergeCell ref="D11:E11"/>
    <mergeCell ref="K8:L8"/>
    <mergeCell ref="D17:E17"/>
    <mergeCell ref="D23:E23"/>
    <mergeCell ref="K20:L20"/>
    <mergeCell ref="K44:L44"/>
    <mergeCell ref="D47:E47"/>
    <mergeCell ref="U24:V24"/>
    <mergeCell ref="V48:W48"/>
    <mergeCell ref="AA37:AC37"/>
    <mergeCell ref="AA42:AC42"/>
    <mergeCell ref="AA32:AC32"/>
    <mergeCell ref="Z27:AB27"/>
    <mergeCell ref="D29:E29"/>
    <mergeCell ref="D30:E30"/>
    <mergeCell ref="D35:E35"/>
    <mergeCell ref="D41:E41"/>
    <mergeCell ref="P38:Q38"/>
  </mergeCells>
  <phoneticPr fontId="1" type="noConversion"/>
  <pageMargins left="0.75" right="0.73" top="0.82" bottom="0.72" header="0.5" footer="0.5"/>
  <pageSetup scale="79" orientation="landscape" horizontalDpi="300" verticalDpi="300" r:id="rId1"/>
  <headerFooter alignWithMargins="0">
    <oddHeader>&amp;C&amp;"Arial,Bold"&amp;12Bakers Dozen
Girl's Varsity Final&amp;R&amp;"Arial,Bold"Imperial Lanes
Clinton Twp, MI
January 07, 2017</oddHeader>
  </headerFooter>
  <colBreaks count="1" manualBreakCount="1">
    <brk id="3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0.79998168889431442"/>
    <pageSetUpPr fitToPage="1"/>
  </sheetPr>
  <dimension ref="A3:BF53"/>
  <sheetViews>
    <sheetView topLeftCell="G19" zoomScaleNormal="100" workbookViewId="0">
      <selection activeCell="W51" sqref="W51"/>
    </sheetView>
  </sheetViews>
  <sheetFormatPr defaultRowHeight="12.75" x14ac:dyDescent="0.2"/>
  <cols>
    <col min="1" max="1" width="2.7109375" hidden="1" customWidth="1"/>
    <col min="2" max="2" width="4" hidden="1" customWidth="1"/>
    <col min="3" max="3" width="2.5703125" hidden="1" customWidth="1"/>
    <col min="4" max="4" width="2.85546875" hidden="1" customWidth="1"/>
    <col min="5" max="5" width="2.7109375" hidden="1" customWidth="1"/>
    <col min="6" max="6" width="2.5703125" hidden="1" customWidth="1"/>
    <col min="7" max="7" width="2.85546875" customWidth="1"/>
    <col min="8" max="8" width="3.7109375" customWidth="1"/>
    <col min="9" max="9" width="4.28515625" customWidth="1"/>
    <col min="10" max="10" width="5" customWidth="1"/>
    <col min="11" max="11" width="3.5703125" customWidth="1"/>
    <col min="12" max="12" width="3.7109375" customWidth="1"/>
    <col min="13" max="26" width="4" customWidth="1"/>
    <col min="27" max="27" width="16.5703125" customWidth="1"/>
    <col min="28" max="31" width="4" customWidth="1"/>
    <col min="32" max="32" width="4.5703125" customWidth="1"/>
    <col min="33" max="57" width="3.7109375" hidden="1" customWidth="1"/>
    <col min="58" max="58" width="9.140625" hidden="1" customWidth="1"/>
    <col min="59" max="60" width="0" hidden="1" customWidth="1"/>
  </cols>
  <sheetData>
    <row r="3" spans="1:57" x14ac:dyDescent="0.2">
      <c r="A3" s="6">
        <v>1</v>
      </c>
      <c r="B3" s="7" t="str">
        <f>Input!S28</f>
        <v>Dakota - A - JV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10"/>
      <c r="AG3">
        <f t="shared" ref="AG3:AL3" si="0">IF(B4&lt;1,0,(IF(B4&gt;B8,1,(IF(B4=B8,0,0)))))</f>
        <v>1</v>
      </c>
      <c r="AH3">
        <f t="shared" si="0"/>
        <v>1</v>
      </c>
      <c r="AI3">
        <f t="shared" si="0"/>
        <v>0</v>
      </c>
      <c r="AJ3">
        <f t="shared" si="0"/>
        <v>0</v>
      </c>
      <c r="AK3">
        <f t="shared" si="0"/>
        <v>0</v>
      </c>
      <c r="AL3">
        <f t="shared" si="0"/>
        <v>0</v>
      </c>
      <c r="AM3">
        <f>SUM(AG3:AL3)</f>
        <v>2</v>
      </c>
    </row>
    <row r="4" spans="1:57" s="25" customFormat="1" ht="12.75" customHeight="1" x14ac:dyDescent="0.2">
      <c r="A4" s="21"/>
      <c r="B4" s="19">
        <v>1</v>
      </c>
      <c r="C4" s="20">
        <v>1</v>
      </c>
      <c r="D4" s="20"/>
      <c r="E4" s="22"/>
      <c r="F4" s="22"/>
      <c r="G4" s="26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7"/>
      <c r="U4" s="27"/>
      <c r="V4" s="27"/>
      <c r="W4" s="27"/>
      <c r="X4" s="21"/>
      <c r="Y4" s="21"/>
      <c r="Z4" s="21"/>
      <c r="AA4" s="21"/>
      <c r="AB4" s="21"/>
      <c r="AC4" s="21"/>
      <c r="AD4" s="21"/>
      <c r="AE4" s="28"/>
      <c r="AG4" s="25">
        <f t="shared" ref="AG4:AL4" si="1">IF(B8&lt;1,0,(IF(B8&gt;B4,1,(IF(B8=B4,0,0)))))</f>
        <v>0</v>
      </c>
      <c r="AH4" s="25">
        <f t="shared" si="1"/>
        <v>0</v>
      </c>
      <c r="AI4" s="25">
        <f t="shared" si="1"/>
        <v>0</v>
      </c>
      <c r="AJ4" s="25">
        <f t="shared" si="1"/>
        <v>0</v>
      </c>
      <c r="AK4" s="25">
        <f t="shared" si="1"/>
        <v>0</v>
      </c>
      <c r="AL4" s="25">
        <f t="shared" si="1"/>
        <v>0</v>
      </c>
      <c r="AM4" s="25">
        <f>SUM(AG4:AL4)</f>
        <v>0</v>
      </c>
    </row>
    <row r="5" spans="1:57" s="25" customFormat="1" ht="12.75" customHeight="1" x14ac:dyDescent="0.2">
      <c r="A5" s="21"/>
      <c r="B5" s="21"/>
      <c r="C5" s="40" t="s">
        <v>7</v>
      </c>
      <c r="D5" s="41"/>
      <c r="E5" s="21"/>
      <c r="F5" s="21"/>
      <c r="G5" s="29">
        <v>1</v>
      </c>
      <c r="H5" s="23" t="str">
        <f>IF(AM3=2,B3,(IF(AM3&gt;2,B3,(IF(AM4&lt;2," ",B7)))))</f>
        <v>Dakota - A - JV</v>
      </c>
      <c r="I5" s="24"/>
      <c r="J5" s="24"/>
      <c r="K5" s="21"/>
      <c r="L5" s="21"/>
      <c r="M5" s="21"/>
      <c r="N5" s="21"/>
      <c r="O5" s="21"/>
      <c r="P5" s="21"/>
      <c r="Q5" s="21"/>
      <c r="R5" s="21"/>
      <c r="S5" s="21"/>
      <c r="T5" s="27"/>
      <c r="U5" s="27"/>
      <c r="V5" s="27"/>
      <c r="W5" s="27"/>
      <c r="X5" s="21"/>
      <c r="Y5" s="21"/>
      <c r="Z5" s="21"/>
      <c r="AA5" s="21"/>
      <c r="AB5" s="21"/>
      <c r="AC5" s="21"/>
      <c r="AD5" s="21"/>
      <c r="AE5" s="21"/>
      <c r="AM5">
        <f t="shared" ref="AM5:AR5" si="2">IF(H6&lt;1,0,(IF(H6&gt;H12,1,(IF(H6=H12,0,0)))))</f>
        <v>1</v>
      </c>
      <c r="AN5">
        <f t="shared" si="2"/>
        <v>1</v>
      </c>
      <c r="AO5">
        <f t="shared" si="2"/>
        <v>0</v>
      </c>
      <c r="AP5">
        <f t="shared" si="2"/>
        <v>0</v>
      </c>
      <c r="AQ5">
        <f t="shared" si="2"/>
        <v>0</v>
      </c>
      <c r="AR5">
        <f t="shared" si="2"/>
        <v>0</v>
      </c>
      <c r="AS5">
        <f>SUM(AM5:AR5)</f>
        <v>2</v>
      </c>
    </row>
    <row r="6" spans="1:57" s="25" customFormat="1" ht="12.75" customHeight="1" x14ac:dyDescent="0.2">
      <c r="A6" s="21"/>
      <c r="B6" s="21"/>
      <c r="C6" s="21"/>
      <c r="D6" s="21"/>
      <c r="E6" s="21"/>
      <c r="F6" s="21"/>
      <c r="G6" s="29"/>
      <c r="H6" s="125">
        <v>158</v>
      </c>
      <c r="I6" s="125">
        <v>157</v>
      </c>
      <c r="J6" s="125"/>
      <c r="K6" s="22"/>
      <c r="L6" s="22"/>
      <c r="M6" s="26"/>
      <c r="N6" s="21"/>
      <c r="O6" s="21"/>
      <c r="P6" s="21"/>
      <c r="Q6" s="21"/>
      <c r="R6" s="21"/>
      <c r="S6" s="21"/>
      <c r="T6" s="27"/>
      <c r="U6" s="27"/>
      <c r="V6" s="27"/>
      <c r="W6" s="27"/>
      <c r="X6" s="21"/>
      <c r="Y6" s="21"/>
      <c r="Z6" s="21"/>
      <c r="AA6" s="28"/>
      <c r="AB6" s="21"/>
      <c r="AC6" s="21"/>
      <c r="AD6" s="21"/>
      <c r="AE6" s="21"/>
    </row>
    <row r="7" spans="1:57" x14ac:dyDescent="0.2">
      <c r="A7" s="6">
        <v>16</v>
      </c>
      <c r="B7" s="7">
        <f>Input!S43</f>
        <v>0</v>
      </c>
      <c r="C7" s="18"/>
      <c r="D7" s="18"/>
      <c r="E7" s="18"/>
      <c r="F7" s="7"/>
      <c r="G7" s="7"/>
      <c r="H7" s="15"/>
      <c r="I7" s="8"/>
      <c r="J7" s="8"/>
      <c r="K7" s="8"/>
      <c r="L7" s="8"/>
      <c r="M7" s="14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0"/>
      <c r="AB7" s="8"/>
      <c r="AC7" s="8"/>
      <c r="AD7" s="8"/>
      <c r="AE7" s="8"/>
    </row>
    <row r="8" spans="1:57" x14ac:dyDescent="0.2">
      <c r="A8" s="8"/>
      <c r="B8" s="6"/>
      <c r="C8" s="6"/>
      <c r="D8" s="6"/>
      <c r="E8" s="8"/>
      <c r="F8" s="8"/>
      <c r="G8" s="8"/>
      <c r="H8" s="8"/>
      <c r="I8" s="19" t="s">
        <v>7</v>
      </c>
      <c r="J8" s="185" t="s">
        <v>87</v>
      </c>
      <c r="K8" s="186"/>
      <c r="L8" s="8"/>
      <c r="M8" s="14" t="s">
        <v>39</v>
      </c>
      <c r="N8" s="23" t="str">
        <f>IF(AS5=2,H5,(IF(AS5&gt;2,H5,(IF(AS8&lt;2," ",H11)))))</f>
        <v>Dakota - A - JV</v>
      </c>
      <c r="O8" s="18"/>
      <c r="P8" s="1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M8" s="25">
        <f t="shared" ref="AM8:AR8" si="3">IF(H12&lt;1,0,(IF(H12&gt;H6,1,(IF(H12=H6,0,0)))))</f>
        <v>0</v>
      </c>
      <c r="AN8" s="25">
        <f t="shared" si="3"/>
        <v>0</v>
      </c>
      <c r="AO8" s="25">
        <f t="shared" si="3"/>
        <v>0</v>
      </c>
      <c r="AP8" s="25">
        <f t="shared" si="3"/>
        <v>0</v>
      </c>
      <c r="AQ8" s="25">
        <f t="shared" si="3"/>
        <v>0</v>
      </c>
      <c r="AR8" s="25">
        <f t="shared" si="3"/>
        <v>0</v>
      </c>
      <c r="AS8" s="25">
        <f>SUM(AM8:AR8)</f>
        <v>0</v>
      </c>
    </row>
    <row r="9" spans="1:57" x14ac:dyDescent="0.2">
      <c r="A9" s="6">
        <v>8</v>
      </c>
      <c r="B9" s="7" t="str">
        <f>Input!S35</f>
        <v>Marist Academy - JV</v>
      </c>
      <c r="C9" s="8"/>
      <c r="D9" s="8"/>
      <c r="E9" s="8"/>
      <c r="F9" s="8"/>
      <c r="G9" s="7"/>
      <c r="H9" s="8"/>
      <c r="I9" s="8"/>
      <c r="J9" s="8"/>
      <c r="K9" s="8"/>
      <c r="L9" s="8"/>
      <c r="M9" s="14"/>
      <c r="N9" s="125">
        <v>185</v>
      </c>
      <c r="O9" s="125">
        <v>214</v>
      </c>
      <c r="P9" s="125"/>
      <c r="Q9" s="12"/>
      <c r="R9" s="12"/>
      <c r="S9" s="1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G9">
        <f t="shared" ref="AG9:AL9" si="4">IF(B10&lt;1,0,(IF(B10&gt;B14,1,(IF(B10=B14,0,0)))))</f>
        <v>1</v>
      </c>
      <c r="AH9">
        <f t="shared" si="4"/>
        <v>1</v>
      </c>
      <c r="AI9">
        <f t="shared" si="4"/>
        <v>0</v>
      </c>
      <c r="AJ9">
        <f t="shared" si="4"/>
        <v>0</v>
      </c>
      <c r="AK9">
        <f t="shared" si="4"/>
        <v>0</v>
      </c>
      <c r="AL9">
        <f t="shared" si="4"/>
        <v>0</v>
      </c>
      <c r="AM9">
        <f>SUM(AG9:AL9)</f>
        <v>2</v>
      </c>
      <c r="AS9">
        <f t="shared" ref="AS9:AX9" si="5">IF(N9&lt;1,0,(IF(N9&gt;N21,1,(IF(N9=N21,0,0)))))</f>
        <v>1</v>
      </c>
      <c r="AT9">
        <f t="shared" si="5"/>
        <v>1</v>
      </c>
      <c r="AU9">
        <f t="shared" si="5"/>
        <v>0</v>
      </c>
      <c r="AV9">
        <f t="shared" si="5"/>
        <v>0</v>
      </c>
      <c r="AW9">
        <f t="shared" si="5"/>
        <v>0</v>
      </c>
      <c r="AX9">
        <f t="shared" si="5"/>
        <v>0</v>
      </c>
      <c r="AY9">
        <f>SUM(AS9:AX9)</f>
        <v>2</v>
      </c>
    </row>
    <row r="10" spans="1:57" x14ac:dyDescent="0.2">
      <c r="A10" s="8"/>
      <c r="B10" s="6">
        <v>1</v>
      </c>
      <c r="C10" s="11">
        <v>1</v>
      </c>
      <c r="D10" s="12"/>
      <c r="E10" s="12"/>
      <c r="F10" s="12"/>
      <c r="G10" s="14"/>
      <c r="H10" s="8"/>
      <c r="I10" s="8"/>
      <c r="J10" s="8"/>
      <c r="K10" s="8"/>
      <c r="L10" s="8"/>
      <c r="M10" s="8"/>
      <c r="N10" s="15"/>
      <c r="O10" s="8"/>
      <c r="P10" s="8"/>
      <c r="Q10" s="8"/>
      <c r="R10" s="8"/>
      <c r="S10" s="14"/>
      <c r="T10" s="8"/>
      <c r="U10" s="8"/>
      <c r="V10" s="8"/>
      <c r="W10" s="8"/>
      <c r="X10" s="8"/>
      <c r="Y10" s="8"/>
      <c r="Z10" s="8"/>
      <c r="AA10" s="17"/>
      <c r="AB10" s="17"/>
      <c r="AC10" s="17"/>
      <c r="AD10" s="17"/>
      <c r="AE10" s="8"/>
      <c r="AG10" s="25">
        <f t="shared" ref="AG10:AL10" si="6">IF(B14&lt;1,0,(IF(B14&gt;B10,1,(IF(B14=B10,0,0)))))</f>
        <v>0</v>
      </c>
      <c r="AH10" s="25">
        <f t="shared" si="6"/>
        <v>0</v>
      </c>
      <c r="AI10" s="25">
        <f t="shared" si="6"/>
        <v>0</v>
      </c>
      <c r="AJ10" s="25">
        <f t="shared" si="6"/>
        <v>0</v>
      </c>
      <c r="AK10" s="25">
        <f t="shared" si="6"/>
        <v>0</v>
      </c>
      <c r="AL10" s="25">
        <f t="shared" si="6"/>
        <v>0</v>
      </c>
      <c r="AM10" s="25">
        <f>SUM(AG10:AL10)</f>
        <v>0</v>
      </c>
    </row>
    <row r="11" spans="1:57" x14ac:dyDescent="0.2">
      <c r="A11" s="8"/>
      <c r="B11" s="8"/>
      <c r="C11" s="42" t="s">
        <v>7</v>
      </c>
      <c r="D11" s="42"/>
      <c r="E11" s="8"/>
      <c r="F11" s="8"/>
      <c r="G11" s="14">
        <v>8</v>
      </c>
      <c r="H11" s="23" t="str">
        <f>IF(AM9=2,B9,(IF(AM9&gt;2,B9,(IF(AM10&lt;2," ",B13)))))</f>
        <v>Marist Academy - JV</v>
      </c>
      <c r="I11" s="7"/>
      <c r="J11" s="7"/>
      <c r="K11" s="7"/>
      <c r="L11" s="7"/>
      <c r="M11" s="7"/>
      <c r="N11" s="15"/>
      <c r="O11" s="8"/>
      <c r="P11" s="8"/>
      <c r="Q11" s="8"/>
      <c r="R11" s="8"/>
      <c r="S11" s="14"/>
      <c r="T11" s="8"/>
      <c r="U11" s="8"/>
      <c r="V11" s="8"/>
      <c r="W11" s="8"/>
      <c r="X11" s="8"/>
      <c r="Y11" s="8"/>
      <c r="Z11" s="8"/>
      <c r="AA11" s="17"/>
      <c r="AB11" s="17"/>
      <c r="AC11" s="17"/>
      <c r="AD11" s="17"/>
      <c r="AE11" s="8"/>
    </row>
    <row r="12" spans="1:57" x14ac:dyDescent="0.2">
      <c r="A12" s="8"/>
      <c r="B12" s="8"/>
      <c r="C12" s="8"/>
      <c r="D12" s="8"/>
      <c r="E12" s="8"/>
      <c r="F12" s="8"/>
      <c r="G12" s="14"/>
      <c r="H12" s="125">
        <v>92</v>
      </c>
      <c r="I12" s="125">
        <v>96</v>
      </c>
      <c r="J12" s="125"/>
      <c r="K12" s="8"/>
      <c r="L12" s="8"/>
      <c r="M12" s="8"/>
      <c r="N12" s="8"/>
      <c r="O12" s="8"/>
      <c r="P12" s="8"/>
      <c r="Q12" s="8"/>
      <c r="R12" s="8"/>
      <c r="S12" s="14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57" x14ac:dyDescent="0.2">
      <c r="A13" s="6">
        <v>9</v>
      </c>
      <c r="B13" s="7" t="str">
        <f>Input!S36</f>
        <v>Chippewa - JV</v>
      </c>
      <c r="C13" s="18"/>
      <c r="D13" s="7"/>
      <c r="E13" s="7"/>
      <c r="F13" s="7"/>
      <c r="G13" s="16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4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57" x14ac:dyDescent="0.2">
      <c r="A14" s="8"/>
      <c r="B14" s="6"/>
      <c r="C14" s="6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9" t="s">
        <v>7</v>
      </c>
      <c r="Q14" s="185" t="s">
        <v>89</v>
      </c>
      <c r="R14" s="186"/>
      <c r="S14" s="14"/>
      <c r="T14" s="30" t="str">
        <f>IF(AY9=2,N8,(IF(AY9&gt;2,N8,(IF(AY16&lt;2," ",N20)))))</f>
        <v>Dakota - A - JV</v>
      </c>
      <c r="U14" s="18"/>
      <c r="V14" s="18"/>
      <c r="W14" s="8"/>
      <c r="X14" s="8"/>
      <c r="Y14" s="8"/>
      <c r="Z14" s="8"/>
      <c r="AA14" s="8"/>
      <c r="AB14" s="8"/>
      <c r="AC14" s="8"/>
      <c r="AD14" s="8"/>
      <c r="AE14" s="8"/>
    </row>
    <row r="15" spans="1:57" x14ac:dyDescent="0.2">
      <c r="A15" s="6">
        <v>5</v>
      </c>
      <c r="B15" s="7" t="str">
        <f>Input!S32</f>
        <v>Farmington Harrison - JV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4"/>
      <c r="T15" s="125">
        <v>184</v>
      </c>
      <c r="U15" s="125">
        <v>183</v>
      </c>
      <c r="V15" s="125"/>
      <c r="W15" s="12"/>
      <c r="X15" s="12"/>
      <c r="Y15" s="13"/>
      <c r="Z15" s="8"/>
      <c r="AA15" s="8"/>
      <c r="AB15" s="8"/>
      <c r="AC15" s="8"/>
      <c r="AD15" s="8"/>
      <c r="AE15" s="8"/>
      <c r="AG15">
        <f t="shared" ref="AG15:AL15" si="7">IF(B16&lt;1,0,(IF(B16&gt;B20,1,(IF(B16=B20,0,0)))))</f>
        <v>1</v>
      </c>
      <c r="AH15">
        <f t="shared" si="7"/>
        <v>1</v>
      </c>
      <c r="AI15">
        <f t="shared" si="7"/>
        <v>0</v>
      </c>
      <c r="AJ15">
        <f t="shared" si="7"/>
        <v>0</v>
      </c>
      <c r="AK15">
        <f t="shared" si="7"/>
        <v>0</v>
      </c>
      <c r="AL15">
        <f t="shared" si="7"/>
        <v>0</v>
      </c>
      <c r="AM15">
        <f>SUM(AG15:AL15)</f>
        <v>2</v>
      </c>
      <c r="AY15">
        <f t="shared" ref="AY15:BD15" si="8">IF(T15&lt;1,0,(IF(T15&gt;T39,1,(IF(T15=T39,0,0)))))</f>
        <v>1</v>
      </c>
      <c r="AZ15">
        <f t="shared" si="8"/>
        <v>1</v>
      </c>
      <c r="BA15">
        <f t="shared" si="8"/>
        <v>0</v>
      </c>
      <c r="BB15">
        <f t="shared" si="8"/>
        <v>0</v>
      </c>
      <c r="BC15">
        <f t="shared" si="8"/>
        <v>0</v>
      </c>
      <c r="BD15">
        <f t="shared" si="8"/>
        <v>0</v>
      </c>
      <c r="BE15">
        <f>SUM(AY15:BD15)</f>
        <v>2</v>
      </c>
    </row>
    <row r="16" spans="1:57" x14ac:dyDescent="0.2">
      <c r="A16" s="8"/>
      <c r="B16" s="6">
        <v>1</v>
      </c>
      <c r="C16" s="11">
        <v>1</v>
      </c>
      <c r="D16" s="11"/>
      <c r="E16" s="12"/>
      <c r="F16" s="12"/>
      <c r="G16" s="13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5"/>
      <c r="U16" s="8"/>
      <c r="V16" s="8"/>
      <c r="W16" s="8"/>
      <c r="X16" s="8"/>
      <c r="Y16" s="14"/>
      <c r="Z16" s="8"/>
      <c r="AA16" s="8"/>
      <c r="AB16" s="8"/>
      <c r="AC16" s="8"/>
      <c r="AD16" s="8"/>
      <c r="AE16" s="8"/>
      <c r="AG16" s="25">
        <f t="shared" ref="AG16:AL16" si="9">IF(B20&lt;1,0,(IF(B20&gt;B16,1,(IF(B20=B16,0,0)))))</f>
        <v>0</v>
      </c>
      <c r="AH16" s="25">
        <f t="shared" si="9"/>
        <v>0</v>
      </c>
      <c r="AI16" s="25">
        <f t="shared" si="9"/>
        <v>0</v>
      </c>
      <c r="AJ16" s="25">
        <f t="shared" si="9"/>
        <v>0</v>
      </c>
      <c r="AK16" s="25">
        <f t="shared" si="9"/>
        <v>0</v>
      </c>
      <c r="AL16" s="25">
        <f t="shared" si="9"/>
        <v>0</v>
      </c>
      <c r="AM16" s="25">
        <f>SUM(AG16:AL16)</f>
        <v>0</v>
      </c>
      <c r="AS16">
        <f t="shared" ref="AS16:AX16" si="10">IF(N21&lt;1,0,(IF(N21&gt;N9,1,(IF(N21=N9,0,0)))))</f>
        <v>0</v>
      </c>
      <c r="AT16">
        <f t="shared" si="10"/>
        <v>0</v>
      </c>
      <c r="AU16">
        <f t="shared" si="10"/>
        <v>0</v>
      </c>
      <c r="AV16">
        <f t="shared" si="10"/>
        <v>0</v>
      </c>
      <c r="AW16">
        <f t="shared" si="10"/>
        <v>0</v>
      </c>
      <c r="AX16">
        <f t="shared" si="10"/>
        <v>0</v>
      </c>
      <c r="AY16">
        <f>SUM(AS16:AX16)</f>
        <v>0</v>
      </c>
    </row>
    <row r="17" spans="1:45" x14ac:dyDescent="0.2">
      <c r="A17" s="8"/>
      <c r="B17" s="8"/>
      <c r="C17" s="42" t="s">
        <v>7</v>
      </c>
      <c r="D17" s="42"/>
      <c r="E17" s="8"/>
      <c r="F17" s="8"/>
      <c r="G17" s="14">
        <v>5</v>
      </c>
      <c r="H17" s="23" t="str">
        <f>IF(AM15=2,B15,(IF(AM15&gt;2,B15,(IF(AM16&lt;2," ",B19)))))</f>
        <v>Farmington Harrison - JV</v>
      </c>
      <c r="I17" s="18"/>
      <c r="J17" s="18"/>
      <c r="K17" s="8"/>
      <c r="L17" s="8"/>
      <c r="M17" s="7"/>
      <c r="N17" s="8"/>
      <c r="O17" s="8"/>
      <c r="P17" s="8"/>
      <c r="Q17" s="8"/>
      <c r="R17" s="8"/>
      <c r="S17" s="8"/>
      <c r="T17" s="15"/>
      <c r="U17" s="8"/>
      <c r="V17" s="8"/>
      <c r="W17" s="8"/>
      <c r="X17" s="8"/>
      <c r="Y17" s="14"/>
      <c r="Z17" s="8"/>
      <c r="AA17" s="8"/>
      <c r="AB17" s="8"/>
      <c r="AC17" s="8"/>
      <c r="AD17" s="8"/>
      <c r="AE17" s="8"/>
      <c r="AM17">
        <f t="shared" ref="AM17:AR17" si="11">IF(H18&lt;1,0,(IF(H18&gt;H24,1,(IF(H18=H24,0,0)))))</f>
        <v>1</v>
      </c>
      <c r="AN17">
        <f t="shared" si="11"/>
        <v>0</v>
      </c>
      <c r="AO17">
        <f t="shared" si="11"/>
        <v>0</v>
      </c>
      <c r="AP17">
        <f t="shared" si="11"/>
        <v>0</v>
      </c>
      <c r="AQ17">
        <f t="shared" si="11"/>
        <v>0</v>
      </c>
      <c r="AR17">
        <f t="shared" si="11"/>
        <v>0</v>
      </c>
      <c r="AS17">
        <f>SUM(AM17:AR17)</f>
        <v>1</v>
      </c>
    </row>
    <row r="18" spans="1:45" x14ac:dyDescent="0.2">
      <c r="A18" s="8"/>
      <c r="B18" s="8"/>
      <c r="C18" s="8"/>
      <c r="D18" s="8"/>
      <c r="E18" s="8"/>
      <c r="F18" s="8"/>
      <c r="G18" s="14"/>
      <c r="H18" s="125">
        <v>134</v>
      </c>
      <c r="I18" s="125">
        <v>100</v>
      </c>
      <c r="J18" s="125">
        <v>115</v>
      </c>
      <c r="K18" s="12"/>
      <c r="L18" s="12"/>
      <c r="M18" s="14"/>
      <c r="N18" s="8"/>
      <c r="O18" s="8"/>
      <c r="P18" s="8"/>
      <c r="Q18" s="8"/>
      <c r="R18" s="8"/>
      <c r="S18" s="8"/>
      <c r="T18" s="15"/>
      <c r="U18" s="8"/>
      <c r="V18" s="8"/>
      <c r="W18" s="8"/>
      <c r="X18" s="8"/>
      <c r="Y18" s="14"/>
      <c r="Z18" s="8"/>
      <c r="AA18" s="8"/>
      <c r="AB18" s="8"/>
      <c r="AC18" s="8"/>
      <c r="AD18" s="8"/>
      <c r="AE18" s="8"/>
      <c r="AM18" s="25"/>
      <c r="AN18" s="25"/>
      <c r="AO18" s="25"/>
      <c r="AP18" s="25"/>
      <c r="AQ18" s="25"/>
      <c r="AR18" s="25"/>
    </row>
    <row r="19" spans="1:45" x14ac:dyDescent="0.2">
      <c r="A19" s="6">
        <v>12</v>
      </c>
      <c r="B19" s="7" t="str">
        <f>Input!S39</f>
        <v>Eisenhower - JV</v>
      </c>
      <c r="C19" s="18"/>
      <c r="D19" s="18"/>
      <c r="E19" s="7"/>
      <c r="F19" s="7"/>
      <c r="G19" s="7"/>
      <c r="H19" s="15"/>
      <c r="I19" s="8"/>
      <c r="J19" s="8"/>
      <c r="K19" s="8"/>
      <c r="L19" s="8"/>
      <c r="M19" s="8"/>
      <c r="N19" s="15"/>
      <c r="O19" s="8"/>
      <c r="P19" s="8"/>
      <c r="Q19" s="8"/>
      <c r="R19" s="8"/>
      <c r="S19" s="8"/>
      <c r="T19" s="15"/>
      <c r="U19" s="8"/>
      <c r="V19" s="8"/>
      <c r="W19" s="8"/>
      <c r="X19" s="8"/>
      <c r="Y19" s="14"/>
      <c r="Z19" s="8"/>
      <c r="AA19" s="8"/>
      <c r="AB19" s="8"/>
      <c r="AC19" s="8"/>
      <c r="AD19" s="8"/>
      <c r="AE19" s="8"/>
    </row>
    <row r="20" spans="1:45" x14ac:dyDescent="0.2">
      <c r="A20" s="8"/>
      <c r="B20" s="6"/>
      <c r="C20" s="6"/>
      <c r="D20" s="6"/>
      <c r="E20" s="8"/>
      <c r="F20" s="8"/>
      <c r="G20" s="8"/>
      <c r="H20" s="8"/>
      <c r="I20" s="19" t="s">
        <v>7</v>
      </c>
      <c r="J20" s="185" t="s">
        <v>88</v>
      </c>
      <c r="K20" s="186"/>
      <c r="L20" s="8"/>
      <c r="M20" s="14" t="s">
        <v>39</v>
      </c>
      <c r="N20" s="23" t="str">
        <f>IF(AS17=2,H17,(IF(AS17&gt;2,H17,(IF(AS20&lt;2," ",H23)))))</f>
        <v>Cousino - JV</v>
      </c>
      <c r="O20" s="7"/>
      <c r="P20" s="7"/>
      <c r="Q20" s="7"/>
      <c r="R20" s="7"/>
      <c r="S20" s="7"/>
      <c r="T20" s="15"/>
      <c r="U20" s="8"/>
      <c r="V20" s="8"/>
      <c r="W20" s="8"/>
      <c r="X20" s="8"/>
      <c r="Y20" s="14"/>
      <c r="Z20" s="8"/>
      <c r="AA20" s="8"/>
      <c r="AB20" s="8"/>
      <c r="AC20" s="8"/>
      <c r="AD20" s="8"/>
      <c r="AE20" s="8"/>
      <c r="AM20" s="25">
        <f t="shared" ref="AM20:AR20" si="12">IF(H24&lt;1,0,(IF(H24&gt;H18,1,(IF(H24=H18,0,0)))))</f>
        <v>0</v>
      </c>
      <c r="AN20" s="25">
        <f t="shared" si="12"/>
        <v>1</v>
      </c>
      <c r="AO20" s="25">
        <f t="shared" si="12"/>
        <v>1</v>
      </c>
      <c r="AP20" s="25">
        <f t="shared" si="12"/>
        <v>0</v>
      </c>
      <c r="AQ20" s="25">
        <f t="shared" si="12"/>
        <v>0</v>
      </c>
      <c r="AR20" s="25">
        <f t="shared" si="12"/>
        <v>0</v>
      </c>
      <c r="AS20">
        <f>SUM(AM20:AR20)</f>
        <v>2</v>
      </c>
    </row>
    <row r="21" spans="1:45" x14ac:dyDescent="0.2">
      <c r="A21" s="6">
        <v>4</v>
      </c>
      <c r="B21" s="7" t="str">
        <f>Input!S31</f>
        <v>Cousino - JV</v>
      </c>
      <c r="C21" s="8"/>
      <c r="D21" s="8"/>
      <c r="E21" s="8"/>
      <c r="F21" s="8"/>
      <c r="G21" s="7"/>
      <c r="H21" s="8"/>
      <c r="I21" s="8"/>
      <c r="J21" s="8"/>
      <c r="K21" s="8"/>
      <c r="L21" s="8"/>
      <c r="M21" s="14"/>
      <c r="N21" s="125">
        <v>153</v>
      </c>
      <c r="O21" s="125">
        <v>151</v>
      </c>
      <c r="P21" s="125"/>
      <c r="Q21" s="8"/>
      <c r="R21" s="8"/>
      <c r="S21" s="8"/>
      <c r="T21" s="8"/>
      <c r="U21" s="8"/>
      <c r="V21" s="8"/>
      <c r="W21" s="8"/>
      <c r="X21" s="8"/>
      <c r="Y21" s="14"/>
      <c r="Z21" s="8"/>
      <c r="AA21" s="8"/>
      <c r="AB21" s="8"/>
      <c r="AC21" s="8"/>
      <c r="AD21" s="8"/>
      <c r="AE21" s="8"/>
      <c r="AG21">
        <f t="shared" ref="AG21:AL21" si="13">IF(B22&lt;1,0,(IF(B22&gt;B26,1,(IF(B22=B26,0,0)))))</f>
        <v>1</v>
      </c>
      <c r="AH21">
        <f t="shared" si="13"/>
        <v>1</v>
      </c>
      <c r="AI21">
        <f t="shared" si="13"/>
        <v>0</v>
      </c>
      <c r="AJ21">
        <f t="shared" si="13"/>
        <v>0</v>
      </c>
      <c r="AK21">
        <f t="shared" si="13"/>
        <v>0</v>
      </c>
      <c r="AL21">
        <f t="shared" si="13"/>
        <v>0</v>
      </c>
      <c r="AM21">
        <f>SUM(AG21:AL21)</f>
        <v>2</v>
      </c>
    </row>
    <row r="22" spans="1:45" x14ac:dyDescent="0.2">
      <c r="A22" s="8"/>
      <c r="B22" s="6">
        <v>1</v>
      </c>
      <c r="C22" s="11">
        <v>1</v>
      </c>
      <c r="D22" s="11"/>
      <c r="E22" s="12"/>
      <c r="F22" s="12"/>
      <c r="G22" s="14"/>
      <c r="H22" s="8"/>
      <c r="I22" s="8"/>
      <c r="J22" s="8"/>
      <c r="K22" s="8"/>
      <c r="L22" s="8"/>
      <c r="M22" s="14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14"/>
      <c r="Z22" s="8"/>
      <c r="AA22" s="8"/>
      <c r="AB22" s="8"/>
      <c r="AC22" s="8"/>
      <c r="AD22" s="8"/>
      <c r="AE22" s="8"/>
      <c r="AG22" s="25">
        <f t="shared" ref="AG22:AL22" si="14">IF(B26&lt;1,0,(IF(B26&gt;B22,1,(IF(B26=B22,0,0)))))</f>
        <v>0</v>
      </c>
      <c r="AH22" s="25">
        <f t="shared" si="14"/>
        <v>0</v>
      </c>
      <c r="AI22" s="25">
        <f t="shared" si="14"/>
        <v>0</v>
      </c>
      <c r="AJ22" s="25">
        <f t="shared" si="14"/>
        <v>0</v>
      </c>
      <c r="AK22" s="25">
        <f t="shared" si="14"/>
        <v>0</v>
      </c>
      <c r="AL22" s="25">
        <f t="shared" si="14"/>
        <v>0</v>
      </c>
      <c r="AM22" s="25">
        <f>SUM(AG22:AL22)</f>
        <v>0</v>
      </c>
    </row>
    <row r="23" spans="1:45" x14ac:dyDescent="0.2">
      <c r="A23" s="8"/>
      <c r="B23" s="8"/>
      <c r="C23" s="42" t="s">
        <v>7</v>
      </c>
      <c r="D23" s="42"/>
      <c r="E23" s="8"/>
      <c r="F23" s="8"/>
      <c r="G23" s="14">
        <v>4</v>
      </c>
      <c r="H23" s="23" t="str">
        <f>IF(AM21=2,B21,(IF(AM21&gt;2,B21,(IF(AM22&lt;2," ",B25)))))</f>
        <v>Cousino - JV</v>
      </c>
      <c r="I23" s="7"/>
      <c r="J23" s="7"/>
      <c r="K23" s="7"/>
      <c r="L23" s="7"/>
      <c r="M23" s="16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4"/>
      <c r="Z23" s="8"/>
      <c r="AA23" s="8"/>
      <c r="AB23" s="8"/>
      <c r="AC23" s="8"/>
      <c r="AD23" s="8"/>
      <c r="AE23" s="8"/>
    </row>
    <row r="24" spans="1:45" x14ac:dyDescent="0.2">
      <c r="A24" s="8"/>
      <c r="B24" s="8"/>
      <c r="C24" s="8"/>
      <c r="D24" s="8"/>
      <c r="E24" s="8"/>
      <c r="F24" s="8"/>
      <c r="G24" s="14"/>
      <c r="H24" s="125">
        <v>130</v>
      </c>
      <c r="I24" s="125">
        <v>118</v>
      </c>
      <c r="J24" s="125">
        <v>177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4"/>
      <c r="Z24" s="8"/>
      <c r="AA24" s="8"/>
      <c r="AB24" s="8"/>
      <c r="AC24" s="8"/>
      <c r="AD24" s="8"/>
      <c r="AE24" s="8"/>
    </row>
    <row r="25" spans="1:45" x14ac:dyDescent="0.2">
      <c r="A25" s="6">
        <v>13</v>
      </c>
      <c r="B25" s="7">
        <f>Input!S40</f>
        <v>0</v>
      </c>
      <c r="C25" s="18"/>
      <c r="D25" s="18"/>
      <c r="E25" s="7"/>
      <c r="F25" s="7"/>
      <c r="G25" s="16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4"/>
      <c r="Z25" s="8"/>
      <c r="AA25" s="8"/>
      <c r="AB25" s="8"/>
      <c r="AC25" s="8"/>
      <c r="AD25" s="8"/>
      <c r="AE25" s="8"/>
    </row>
    <row r="26" spans="1:45" x14ac:dyDescent="0.2">
      <c r="A26" s="8"/>
      <c r="B26" s="6"/>
      <c r="C26" s="6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19" t="s">
        <v>7</v>
      </c>
      <c r="V26" s="185" t="s">
        <v>86</v>
      </c>
      <c r="W26" s="186"/>
      <c r="X26" s="8"/>
      <c r="Y26" s="14"/>
      <c r="Z26" s="31" t="str">
        <f>IF(BE15=2,T14,(IF(BE15&gt;2,T14,(IF(BE34&lt;2," ",T38)))))</f>
        <v>Dakota - A - JV</v>
      </c>
      <c r="AA26" s="18"/>
      <c r="AB26" s="18"/>
      <c r="AC26" s="7"/>
      <c r="AD26" s="7"/>
      <c r="AE26" s="7"/>
    </row>
    <row r="27" spans="1:45" x14ac:dyDescent="0.2">
      <c r="A27" s="6">
        <v>3</v>
      </c>
      <c r="B27" s="7" t="str">
        <f>Input!S30</f>
        <v>Dakota - B - JV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4"/>
      <c r="Z27" s="188" t="s">
        <v>2</v>
      </c>
      <c r="AA27" s="187"/>
      <c r="AB27" s="187"/>
      <c r="AC27" s="8"/>
      <c r="AD27" s="8"/>
      <c r="AE27" s="8"/>
      <c r="AG27">
        <f t="shared" ref="AG27:AL27" si="15">IF(B28&lt;1,0,(IF(B28&gt;B32,1,(IF(B28=B32,0,0)))))</f>
        <v>1</v>
      </c>
      <c r="AH27">
        <f t="shared" si="15"/>
        <v>1</v>
      </c>
      <c r="AI27">
        <f t="shared" si="15"/>
        <v>0</v>
      </c>
      <c r="AJ27">
        <f t="shared" si="15"/>
        <v>0</v>
      </c>
      <c r="AK27">
        <f t="shared" si="15"/>
        <v>0</v>
      </c>
      <c r="AL27">
        <f t="shared" si="15"/>
        <v>0</v>
      </c>
      <c r="AM27">
        <f>SUM(AG27:AL27)</f>
        <v>2</v>
      </c>
    </row>
    <row r="28" spans="1:45" x14ac:dyDescent="0.2">
      <c r="A28" s="8"/>
      <c r="B28" s="6">
        <v>1</v>
      </c>
      <c r="C28" s="11">
        <v>1</v>
      </c>
      <c r="D28" s="11"/>
      <c r="E28" s="12"/>
      <c r="F28" s="12"/>
      <c r="G28" s="13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4"/>
      <c r="Z28" s="8"/>
      <c r="AA28" s="8"/>
      <c r="AB28" s="8"/>
      <c r="AC28" s="8"/>
      <c r="AD28" s="8"/>
      <c r="AE28" s="8"/>
      <c r="AG28" s="25">
        <f t="shared" ref="AG28:AL28" si="16">IF(B32&lt;1,0,(IF(B32&gt;B28,1,(IF(B32=B28,0,0)))))</f>
        <v>0</v>
      </c>
      <c r="AH28" s="25">
        <f t="shared" si="16"/>
        <v>0</v>
      </c>
      <c r="AI28" s="25">
        <f t="shared" si="16"/>
        <v>0</v>
      </c>
      <c r="AJ28" s="25">
        <f t="shared" si="16"/>
        <v>0</v>
      </c>
      <c r="AK28" s="25">
        <f t="shared" si="16"/>
        <v>0</v>
      </c>
      <c r="AL28" s="25">
        <f t="shared" si="16"/>
        <v>0</v>
      </c>
      <c r="AM28" s="25">
        <f>SUM(AG28:AL28)</f>
        <v>0</v>
      </c>
    </row>
    <row r="29" spans="1:45" x14ac:dyDescent="0.2">
      <c r="A29" s="8"/>
      <c r="B29" s="8"/>
      <c r="C29" s="42" t="s">
        <v>7</v>
      </c>
      <c r="D29" s="42"/>
      <c r="E29" s="8"/>
      <c r="F29" s="8"/>
      <c r="G29" s="14">
        <v>3</v>
      </c>
      <c r="H29" s="23" t="str">
        <f>IF(AM27=2,B27,(IF(AM27&gt;2,B27,(IF(AM28&lt;2," ",B31)))))</f>
        <v>Dakota - B - JV</v>
      </c>
      <c r="I29" s="18"/>
      <c r="J29" s="18"/>
      <c r="K29" s="1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4"/>
      <c r="Z29" s="8"/>
      <c r="AA29" s="8"/>
      <c r="AB29" s="8"/>
      <c r="AC29" s="8"/>
      <c r="AD29" s="8"/>
      <c r="AE29" s="8"/>
      <c r="AM29">
        <f t="shared" ref="AM29:AR29" si="17">IF(H30&lt;1,0,(IF(H30&gt;H36,1,(IF(H30=H36,0,0)))))</f>
        <v>1</v>
      </c>
      <c r="AN29">
        <f t="shared" si="17"/>
        <v>1</v>
      </c>
      <c r="AO29">
        <f t="shared" si="17"/>
        <v>0</v>
      </c>
      <c r="AP29">
        <f t="shared" si="17"/>
        <v>0</v>
      </c>
      <c r="AQ29">
        <f t="shared" si="17"/>
        <v>0</v>
      </c>
      <c r="AR29">
        <f t="shared" si="17"/>
        <v>0</v>
      </c>
      <c r="AS29">
        <f>SUM(AM29:AR29)</f>
        <v>2</v>
      </c>
    </row>
    <row r="30" spans="1:45" x14ac:dyDescent="0.2">
      <c r="A30" s="8"/>
      <c r="B30" s="8"/>
      <c r="C30" s="8"/>
      <c r="D30" s="8"/>
      <c r="E30" s="8"/>
      <c r="F30" s="8"/>
      <c r="G30" s="14"/>
      <c r="H30" s="125">
        <v>134</v>
      </c>
      <c r="I30" s="125">
        <v>169</v>
      </c>
      <c r="J30" s="125"/>
      <c r="K30" s="12"/>
      <c r="L30" s="12"/>
      <c r="M30" s="13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4"/>
      <c r="Z30" s="8"/>
      <c r="AA30" s="8"/>
      <c r="AB30" s="8"/>
      <c r="AC30" s="8"/>
      <c r="AD30" s="8"/>
      <c r="AE30" s="8"/>
      <c r="AM30" s="25"/>
      <c r="AN30" s="25"/>
      <c r="AO30" s="25"/>
      <c r="AP30" s="25"/>
      <c r="AQ30" s="25"/>
      <c r="AR30" s="25"/>
    </row>
    <row r="31" spans="1:45" x14ac:dyDescent="0.2">
      <c r="A31" s="6">
        <v>14</v>
      </c>
      <c r="B31" s="7">
        <f>Input!S41</f>
        <v>0</v>
      </c>
      <c r="C31" s="18"/>
      <c r="D31" s="7"/>
      <c r="E31" s="7"/>
      <c r="F31" s="7"/>
      <c r="G31" s="7"/>
      <c r="H31" s="15"/>
      <c r="I31" s="8"/>
      <c r="J31" s="8"/>
      <c r="K31" s="8"/>
      <c r="L31" s="8"/>
      <c r="M31" s="14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5"/>
      <c r="AA31" s="32" t="str">
        <f>IF(Z26=" "," ",(IF(Z26=T14,T38,T14)))</f>
        <v>Dakota - B - JV</v>
      </c>
      <c r="AB31" s="18"/>
      <c r="AC31" s="18"/>
      <c r="AD31" s="7"/>
      <c r="AE31" s="7"/>
    </row>
    <row r="32" spans="1:45" x14ac:dyDescent="0.2">
      <c r="A32" s="8"/>
      <c r="B32" s="6"/>
      <c r="C32" s="6"/>
      <c r="D32" s="6"/>
      <c r="E32" s="8"/>
      <c r="F32" s="8"/>
      <c r="G32" s="8"/>
      <c r="H32" s="8"/>
      <c r="I32" s="19" t="s">
        <v>7</v>
      </c>
      <c r="J32" s="185" t="s">
        <v>89</v>
      </c>
      <c r="K32" s="186"/>
      <c r="L32" s="8"/>
      <c r="M32" s="14" t="s">
        <v>39</v>
      </c>
      <c r="N32" s="23" t="str">
        <f>IF(AS29=2,H29,(IF(AS29&gt;2,H29,(IF(AS32&lt;2," ",H35)))))</f>
        <v>Dakota - B - JV</v>
      </c>
      <c r="O32" s="18"/>
      <c r="P32" s="18"/>
      <c r="Q32" s="8"/>
      <c r="R32" s="8"/>
      <c r="S32" s="7"/>
      <c r="T32" s="8"/>
      <c r="U32" s="8"/>
      <c r="V32" s="8"/>
      <c r="W32" s="8"/>
      <c r="X32" s="8"/>
      <c r="Y32" s="14"/>
      <c r="Z32" s="8"/>
      <c r="AA32" s="187" t="s">
        <v>3</v>
      </c>
      <c r="AB32" s="187"/>
      <c r="AC32" s="187"/>
      <c r="AD32" s="8"/>
      <c r="AE32" s="8"/>
      <c r="AM32" s="25">
        <f t="shared" ref="AM32:AR32" si="18">IF(H36&lt;1,0,(IF(H36&gt;H30,1,(IF(H36=H30,0,0)))))</f>
        <v>0</v>
      </c>
      <c r="AN32" s="25">
        <f t="shared" si="18"/>
        <v>0</v>
      </c>
      <c r="AO32" s="25">
        <f t="shared" si="18"/>
        <v>0</v>
      </c>
      <c r="AP32" s="25">
        <f t="shared" si="18"/>
        <v>0</v>
      </c>
      <c r="AQ32" s="25">
        <f t="shared" si="18"/>
        <v>0</v>
      </c>
      <c r="AR32" s="25">
        <f t="shared" si="18"/>
        <v>0</v>
      </c>
      <c r="AS32">
        <f>SUM(AM32:AR32)</f>
        <v>0</v>
      </c>
    </row>
    <row r="33" spans="1:57" x14ac:dyDescent="0.2">
      <c r="A33" s="6">
        <v>6</v>
      </c>
      <c r="B33" s="7" t="str">
        <f>Input!S33</f>
        <v>Lakeview - JV</v>
      </c>
      <c r="C33" s="8"/>
      <c r="D33" s="8"/>
      <c r="E33" s="8"/>
      <c r="F33" s="8"/>
      <c r="G33" s="7"/>
      <c r="H33" s="8"/>
      <c r="L33" s="8"/>
      <c r="M33" s="14"/>
      <c r="N33" s="125">
        <v>147</v>
      </c>
      <c r="O33" s="125">
        <v>161</v>
      </c>
      <c r="P33" s="125"/>
      <c r="Q33" s="12"/>
      <c r="R33" s="12"/>
      <c r="S33" s="14"/>
      <c r="T33" s="8"/>
      <c r="U33" s="8"/>
      <c r="V33" s="8"/>
      <c r="W33" s="8"/>
      <c r="X33" s="8"/>
      <c r="Y33" s="14"/>
      <c r="Z33" s="8"/>
      <c r="AA33" s="8"/>
      <c r="AB33" s="8"/>
      <c r="AC33" s="8"/>
      <c r="AD33" s="8"/>
      <c r="AE33" s="8"/>
      <c r="AG33">
        <f t="shared" ref="AG33:AL33" si="19">IF(B34&lt;1,0,(IF(B34&gt;B38,1,(IF(B34=B38,0,0)))))</f>
        <v>1</v>
      </c>
      <c r="AH33">
        <f t="shared" si="19"/>
        <v>1</v>
      </c>
      <c r="AI33">
        <f t="shared" si="19"/>
        <v>0</v>
      </c>
      <c r="AJ33">
        <f t="shared" si="19"/>
        <v>0</v>
      </c>
      <c r="AK33">
        <f t="shared" si="19"/>
        <v>0</v>
      </c>
      <c r="AL33">
        <f t="shared" si="19"/>
        <v>0</v>
      </c>
      <c r="AM33">
        <f>SUM(AG33:AL33)</f>
        <v>2</v>
      </c>
      <c r="AS33">
        <f t="shared" ref="AS33:AX33" si="20">IF(N33&lt;1,0,(IF(N33&gt;N45,1,(IF(N33=N45,0,0)))))</f>
        <v>1</v>
      </c>
      <c r="AT33">
        <f t="shared" si="20"/>
        <v>1</v>
      </c>
      <c r="AU33">
        <f t="shared" si="20"/>
        <v>0</v>
      </c>
      <c r="AV33">
        <f t="shared" si="20"/>
        <v>0</v>
      </c>
      <c r="AW33">
        <f t="shared" si="20"/>
        <v>0</v>
      </c>
      <c r="AX33">
        <f t="shared" si="20"/>
        <v>0</v>
      </c>
      <c r="AY33">
        <f>SUM(AS33:AX33)</f>
        <v>2</v>
      </c>
    </row>
    <row r="34" spans="1:57" x14ac:dyDescent="0.2">
      <c r="A34" s="8"/>
      <c r="B34" s="6">
        <v>1</v>
      </c>
      <c r="C34" s="11">
        <v>1</v>
      </c>
      <c r="D34" s="11"/>
      <c r="E34" s="12"/>
      <c r="F34" s="12"/>
      <c r="G34" s="14"/>
      <c r="H34" s="8"/>
      <c r="I34" s="8"/>
      <c r="J34" s="8"/>
      <c r="K34" s="8"/>
      <c r="L34" s="8"/>
      <c r="M34" s="14"/>
      <c r="N34" s="8"/>
      <c r="O34" s="8"/>
      <c r="P34" s="8"/>
      <c r="Q34" s="8"/>
      <c r="R34" s="8"/>
      <c r="S34" s="8"/>
      <c r="T34" s="15"/>
      <c r="U34" s="8"/>
      <c r="V34" s="8"/>
      <c r="W34" s="8"/>
      <c r="X34" s="8"/>
      <c r="Y34" s="14"/>
      <c r="Z34" s="8"/>
      <c r="AA34" s="8"/>
      <c r="AB34" s="8"/>
      <c r="AC34" s="8"/>
      <c r="AD34" s="8"/>
      <c r="AE34" s="8"/>
      <c r="AG34" s="25">
        <f t="shared" ref="AG34:AL34" si="21">IF(B38&lt;1,0,(IF(B38&gt;B34,1,(IF(B38=B34,0,0)))))</f>
        <v>0</v>
      </c>
      <c r="AH34" s="25">
        <f t="shared" si="21"/>
        <v>0</v>
      </c>
      <c r="AI34" s="25">
        <f t="shared" si="21"/>
        <v>0</v>
      </c>
      <c r="AJ34" s="25">
        <f t="shared" si="21"/>
        <v>0</v>
      </c>
      <c r="AK34" s="25">
        <f t="shared" si="21"/>
        <v>0</v>
      </c>
      <c r="AL34" s="25">
        <f t="shared" si="21"/>
        <v>0</v>
      </c>
      <c r="AM34" s="25">
        <f>SUM(AG34:AL34)</f>
        <v>0</v>
      </c>
      <c r="AY34">
        <f t="shared" ref="AY34:BD34" si="22">IF(T39&lt;1,0,(IF(T39&gt;T15,1,(IF(T39=T15,0,0)))))</f>
        <v>0</v>
      </c>
      <c r="AZ34">
        <f t="shared" si="22"/>
        <v>0</v>
      </c>
      <c r="BA34">
        <f t="shared" si="22"/>
        <v>0</v>
      </c>
      <c r="BB34">
        <f t="shared" si="22"/>
        <v>0</v>
      </c>
      <c r="BC34">
        <f t="shared" si="22"/>
        <v>0</v>
      </c>
      <c r="BD34">
        <f t="shared" si="22"/>
        <v>0</v>
      </c>
      <c r="BE34">
        <f>SUM(AY34:BD34)</f>
        <v>0</v>
      </c>
    </row>
    <row r="35" spans="1:57" x14ac:dyDescent="0.2">
      <c r="A35" s="8"/>
      <c r="B35" s="8"/>
      <c r="C35" s="42" t="s">
        <v>7</v>
      </c>
      <c r="D35" s="42"/>
      <c r="E35" s="8"/>
      <c r="F35" s="8"/>
      <c r="G35" s="14">
        <v>6</v>
      </c>
      <c r="H35" s="23" t="str">
        <f>IF(AM33=2,B33,(IF(AM33&gt;2,B33,(IF(AM34&lt;2," ",B37)))))</f>
        <v>Lakeview - JV</v>
      </c>
      <c r="I35" s="7"/>
      <c r="J35" s="7"/>
      <c r="K35" s="7"/>
      <c r="L35" s="7"/>
      <c r="M35" s="7"/>
      <c r="N35" s="15"/>
      <c r="O35" s="8"/>
      <c r="P35" s="8"/>
      <c r="Q35" s="8"/>
      <c r="R35" s="8"/>
      <c r="S35" s="8"/>
      <c r="T35" s="15"/>
      <c r="U35" s="8"/>
      <c r="V35" s="8"/>
      <c r="W35" s="8"/>
      <c r="X35" s="8"/>
      <c r="Y35" s="14"/>
      <c r="Z35" s="8"/>
      <c r="AA35" s="8"/>
      <c r="AB35" s="8"/>
      <c r="AC35" s="8"/>
      <c r="AD35" s="8"/>
      <c r="AE35" s="8"/>
    </row>
    <row r="36" spans="1:57" x14ac:dyDescent="0.2">
      <c r="A36" s="8"/>
      <c r="B36" s="8"/>
      <c r="C36" s="8"/>
      <c r="D36" s="8"/>
      <c r="E36" s="8"/>
      <c r="F36" s="8"/>
      <c r="G36" s="14"/>
      <c r="H36" s="125">
        <v>109</v>
      </c>
      <c r="I36" s="125">
        <v>151</v>
      </c>
      <c r="J36" s="125"/>
      <c r="K36" s="8"/>
      <c r="L36" s="8"/>
      <c r="M36" s="8"/>
      <c r="N36" s="8"/>
      <c r="O36" s="8"/>
      <c r="P36" s="8"/>
      <c r="Q36" s="8"/>
      <c r="R36" s="8"/>
      <c r="S36" s="8"/>
      <c r="T36" s="15"/>
      <c r="U36" s="8"/>
      <c r="V36" s="8"/>
      <c r="W36" s="8"/>
      <c r="X36" s="8"/>
      <c r="Y36" s="14"/>
      <c r="Z36" s="15"/>
      <c r="AA36" s="33" t="str">
        <f>IF(BE45=2,T45,(IF(BE45&gt;2,T45,(IF(BE46&lt;2," ",T49)))))</f>
        <v>Oxford - JV</v>
      </c>
      <c r="AB36" s="18"/>
      <c r="AC36" s="18"/>
      <c r="AD36" s="7"/>
      <c r="AE36" s="7"/>
      <c r="AF36" s="43"/>
    </row>
    <row r="37" spans="1:57" x14ac:dyDescent="0.2">
      <c r="A37" s="6">
        <v>11</v>
      </c>
      <c r="B37" s="7" t="str">
        <f>Input!S38</f>
        <v>Utica Ford - JV</v>
      </c>
      <c r="C37" s="18"/>
      <c r="D37" s="18"/>
      <c r="E37" s="18"/>
      <c r="F37" s="7"/>
      <c r="G37" s="16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15"/>
      <c r="U37" s="8"/>
      <c r="V37" s="8"/>
      <c r="W37" s="8"/>
      <c r="X37" s="8"/>
      <c r="Y37" s="14"/>
      <c r="Z37" s="15"/>
      <c r="AA37" s="187" t="s">
        <v>5</v>
      </c>
      <c r="AB37" s="187"/>
      <c r="AC37" s="187"/>
      <c r="AD37" s="8"/>
      <c r="AE37" s="8"/>
      <c r="AF37" s="8"/>
    </row>
    <row r="38" spans="1:57" x14ac:dyDescent="0.2">
      <c r="A38" s="8"/>
      <c r="B38" s="6"/>
      <c r="C38" s="6"/>
      <c r="D38" s="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9" t="s">
        <v>7</v>
      </c>
      <c r="Q38" s="185" t="s">
        <v>87</v>
      </c>
      <c r="R38" s="186"/>
      <c r="S38" s="14"/>
      <c r="T38" s="30" t="str">
        <f>IF(AY33=2,N32,(IF(AY33&gt;2,N32,(IF(AY40&lt;2," ",N44)))))</f>
        <v>Dakota - B - JV</v>
      </c>
      <c r="U38" s="7"/>
      <c r="V38" s="7"/>
      <c r="W38" s="7"/>
      <c r="X38" s="7"/>
      <c r="Y38" s="16"/>
      <c r="Z38" s="8"/>
      <c r="AA38" s="8"/>
      <c r="AB38" s="8"/>
      <c r="AC38" s="8"/>
      <c r="AD38" s="8"/>
      <c r="AE38" s="8"/>
    </row>
    <row r="39" spans="1:57" x14ac:dyDescent="0.2">
      <c r="A39" s="6">
        <v>7</v>
      </c>
      <c r="B39" s="7" t="str">
        <f>Input!S34</f>
        <v xml:space="preserve">Stevenson - JV </v>
      </c>
      <c r="C39" s="8"/>
      <c r="D39" s="8"/>
      <c r="E39" s="8"/>
      <c r="F39" s="8"/>
      <c r="G39" s="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4"/>
      <c r="T39" s="125">
        <v>119</v>
      </c>
      <c r="U39" s="125">
        <v>143</v>
      </c>
      <c r="V39" s="125"/>
      <c r="W39" s="8"/>
      <c r="X39" s="8"/>
      <c r="Y39" s="8"/>
      <c r="Z39" s="8"/>
      <c r="AA39" s="8"/>
      <c r="AB39" s="8"/>
      <c r="AC39" s="8"/>
      <c r="AD39" s="8"/>
      <c r="AE39" s="8"/>
      <c r="AG39">
        <f t="shared" ref="AG39:AL39" si="23">IF(B40&lt;1,0,(IF(B40&gt;B44,1,(IF(B40=B44,0,0)))))</f>
        <v>1</v>
      </c>
      <c r="AH39">
        <f t="shared" si="23"/>
        <v>1</v>
      </c>
      <c r="AI39">
        <f t="shared" si="23"/>
        <v>0</v>
      </c>
      <c r="AJ39">
        <f t="shared" si="23"/>
        <v>0</v>
      </c>
      <c r="AK39">
        <f t="shared" si="23"/>
        <v>0</v>
      </c>
      <c r="AL39">
        <f t="shared" si="23"/>
        <v>0</v>
      </c>
      <c r="AM39">
        <f>SUM(AG39:AL39)</f>
        <v>2</v>
      </c>
    </row>
    <row r="40" spans="1:57" x14ac:dyDescent="0.2">
      <c r="A40" s="8"/>
      <c r="B40" s="6">
        <v>1</v>
      </c>
      <c r="C40" s="11">
        <v>1</v>
      </c>
      <c r="D40" s="11"/>
      <c r="E40" s="12"/>
      <c r="F40" s="12"/>
      <c r="G40" s="14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4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G40" s="25">
        <f t="shared" ref="AG40:AL40" si="24">IF(B44&lt;1,0,(IF(B44&gt;B40,1,(IF(B44=B40,0,0)))))</f>
        <v>0</v>
      </c>
      <c r="AH40" s="25">
        <f t="shared" si="24"/>
        <v>0</v>
      </c>
      <c r="AI40" s="25">
        <f t="shared" si="24"/>
        <v>0</v>
      </c>
      <c r="AJ40" s="25">
        <f t="shared" si="24"/>
        <v>0</v>
      </c>
      <c r="AK40" s="25">
        <f t="shared" si="24"/>
        <v>0</v>
      </c>
      <c r="AL40" s="25">
        <f t="shared" si="24"/>
        <v>0</v>
      </c>
      <c r="AM40" s="25">
        <f>SUM(AG40:AL40)</f>
        <v>0</v>
      </c>
      <c r="AS40">
        <f t="shared" ref="AS40:AX40" si="25">IF(N45&lt;1,0,(IF(N45&gt;N33,1,(IF(N45=N33,0,0)))))</f>
        <v>0</v>
      </c>
      <c r="AT40">
        <f t="shared" si="25"/>
        <v>0</v>
      </c>
      <c r="AU40">
        <f t="shared" si="25"/>
        <v>0</v>
      </c>
      <c r="AV40">
        <f t="shared" si="25"/>
        <v>0</v>
      </c>
      <c r="AW40">
        <f t="shared" si="25"/>
        <v>0</v>
      </c>
      <c r="AX40">
        <f t="shared" si="25"/>
        <v>0</v>
      </c>
      <c r="AY40">
        <f>SUM(AS40:AX40)</f>
        <v>0</v>
      </c>
    </row>
    <row r="41" spans="1:57" x14ac:dyDescent="0.2">
      <c r="A41" s="8"/>
      <c r="B41" s="8"/>
      <c r="C41" s="42" t="s">
        <v>39</v>
      </c>
      <c r="D41" s="42"/>
      <c r="E41" s="8"/>
      <c r="F41" s="8"/>
      <c r="G41" s="14">
        <v>7</v>
      </c>
      <c r="H41" s="23" t="str">
        <f>IF(AM39=2,B39,(IF(AM39&gt;2,B39,(IF(AM40&lt;2," ",B43)))))</f>
        <v xml:space="preserve">Stevenson - JV </v>
      </c>
      <c r="I41" s="18"/>
      <c r="J41" s="8"/>
      <c r="K41" s="8"/>
      <c r="L41" s="8"/>
      <c r="M41" s="7"/>
      <c r="N41" s="8"/>
      <c r="O41" s="8"/>
      <c r="P41" s="8"/>
      <c r="Q41" s="8"/>
      <c r="R41" s="8"/>
      <c r="S41" s="14"/>
      <c r="T41" s="8"/>
      <c r="U41" s="8"/>
      <c r="V41" s="8"/>
      <c r="W41" s="8"/>
      <c r="X41" s="8"/>
      <c r="Y41" s="8"/>
      <c r="Z41" s="8"/>
      <c r="AA41" s="32" t="str">
        <f>IF(T45=" "," ",(IF(AA36=T45,T49,T45)))</f>
        <v>Cousino - JV</v>
      </c>
      <c r="AB41" s="18"/>
      <c r="AC41" s="18"/>
      <c r="AD41" s="7"/>
      <c r="AE41" s="7"/>
      <c r="AM41">
        <f t="shared" ref="AM41:AR41" si="26">IF(H42&lt;1,0,(IF(H42&gt;H48,1,(IF(H42=H48,0,0)))))</f>
        <v>0</v>
      </c>
      <c r="AN41">
        <f t="shared" si="26"/>
        <v>0</v>
      </c>
      <c r="AO41">
        <f t="shared" si="26"/>
        <v>0</v>
      </c>
      <c r="AP41">
        <f t="shared" si="26"/>
        <v>0</v>
      </c>
      <c r="AQ41">
        <f t="shared" si="26"/>
        <v>0</v>
      </c>
      <c r="AR41">
        <f t="shared" si="26"/>
        <v>0</v>
      </c>
      <c r="AS41">
        <f>SUM(AM41:AR41)</f>
        <v>0</v>
      </c>
    </row>
    <row r="42" spans="1:57" x14ac:dyDescent="0.2">
      <c r="A42" s="8"/>
      <c r="B42" s="8"/>
      <c r="C42" s="8"/>
      <c r="D42" s="8"/>
      <c r="E42" s="8"/>
      <c r="F42" s="8"/>
      <c r="G42" s="14"/>
      <c r="H42" s="125">
        <v>85</v>
      </c>
      <c r="I42" s="125">
        <v>108</v>
      </c>
      <c r="J42" s="125"/>
      <c r="K42" s="12"/>
      <c r="L42" s="12"/>
      <c r="M42" s="14"/>
      <c r="N42" s="8"/>
      <c r="O42" s="8"/>
      <c r="P42" s="8"/>
      <c r="Q42" s="8"/>
      <c r="R42" s="8"/>
      <c r="S42" s="14"/>
      <c r="T42" s="8"/>
      <c r="U42" s="8"/>
      <c r="V42" s="8"/>
      <c r="W42" s="8"/>
      <c r="X42" s="8" t="s">
        <v>39</v>
      </c>
      <c r="Y42" s="8"/>
      <c r="Z42" s="8"/>
      <c r="AA42" s="187" t="s">
        <v>4</v>
      </c>
      <c r="AB42" s="187"/>
      <c r="AC42" s="187"/>
      <c r="AD42" s="8"/>
      <c r="AE42" s="8"/>
      <c r="AM42" s="25"/>
      <c r="AN42" s="25"/>
      <c r="AO42" s="25"/>
      <c r="AP42" s="25"/>
      <c r="AQ42" s="25"/>
      <c r="AR42" s="25"/>
    </row>
    <row r="43" spans="1:57" x14ac:dyDescent="0.2">
      <c r="A43" s="6">
        <v>10</v>
      </c>
      <c r="B43" s="7" t="str">
        <f>Input!S37</f>
        <v>Royal Oak - JV</v>
      </c>
      <c r="C43" s="18"/>
      <c r="D43" s="7"/>
      <c r="E43" s="7"/>
      <c r="F43" s="7"/>
      <c r="G43" s="7"/>
      <c r="H43" s="15"/>
      <c r="I43" s="8"/>
      <c r="J43" s="8"/>
      <c r="K43" s="8"/>
      <c r="L43" s="8"/>
      <c r="M43" s="8"/>
      <c r="N43" s="15"/>
      <c r="O43" s="8"/>
      <c r="P43" s="8"/>
      <c r="Q43" s="8"/>
      <c r="R43" s="8"/>
      <c r="S43" s="14"/>
      <c r="T43" s="8"/>
      <c r="U43" s="8"/>
      <c r="V43" s="8"/>
      <c r="W43" s="8"/>
      <c r="X43" s="8"/>
      <c r="Y43" s="8"/>
      <c r="Z43" s="8"/>
    </row>
    <row r="44" spans="1:57" x14ac:dyDescent="0.2">
      <c r="A44" s="8"/>
      <c r="B44" s="6"/>
      <c r="C44" s="6"/>
      <c r="D44" s="6"/>
      <c r="E44" s="8"/>
      <c r="F44" s="8"/>
      <c r="G44" s="8"/>
      <c r="H44" s="8"/>
      <c r="I44" s="19" t="s">
        <v>7</v>
      </c>
      <c r="J44" s="185" t="s">
        <v>138</v>
      </c>
      <c r="K44" s="186"/>
      <c r="L44" s="8"/>
      <c r="M44" s="14" t="s">
        <v>39</v>
      </c>
      <c r="N44" s="23" t="str">
        <f>IF(AS41=2,H41,(IF(AS41&gt;2,H41,(IF(AS44&lt;2," ",H47)))))</f>
        <v>Oxford - JV</v>
      </c>
      <c r="O44" s="7"/>
      <c r="P44" s="7"/>
      <c r="Q44" s="7"/>
      <c r="R44" s="7"/>
      <c r="S44" s="16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M44" s="25">
        <f t="shared" ref="AM44:AR44" si="27">IF(H48&lt;1,0,(IF(H48&gt;H42,1,(IF(H48=H42,0,0)))))</f>
        <v>1</v>
      </c>
      <c r="AN44" s="25">
        <f t="shared" si="27"/>
        <v>1</v>
      </c>
      <c r="AO44" s="25">
        <f t="shared" si="27"/>
        <v>0</v>
      </c>
      <c r="AP44" s="25">
        <f t="shared" si="27"/>
        <v>0</v>
      </c>
      <c r="AQ44" s="25">
        <f t="shared" si="27"/>
        <v>0</v>
      </c>
      <c r="AR44" s="25">
        <f t="shared" si="27"/>
        <v>0</v>
      </c>
      <c r="AS44">
        <f>SUM(AM44:AR44)</f>
        <v>2</v>
      </c>
    </row>
    <row r="45" spans="1:57" x14ac:dyDescent="0.2">
      <c r="A45" s="6">
        <v>2</v>
      </c>
      <c r="B45" s="7" t="str">
        <f>Input!S29</f>
        <v>Oxford - JV</v>
      </c>
      <c r="C45" s="8"/>
      <c r="D45" s="8"/>
      <c r="E45" s="8"/>
      <c r="F45" s="8"/>
      <c r="G45" s="7"/>
      <c r="H45" s="8"/>
      <c r="I45" s="8"/>
      <c r="J45" s="8"/>
      <c r="K45" s="8"/>
      <c r="L45" s="8"/>
      <c r="M45" s="14"/>
      <c r="N45" s="125">
        <v>140</v>
      </c>
      <c r="O45" s="125">
        <v>141</v>
      </c>
      <c r="P45" s="125"/>
      <c r="Q45" s="8"/>
      <c r="R45" s="8"/>
      <c r="S45" s="8"/>
      <c r="T45" s="18" t="str">
        <f>IF(T14=" "," ",(IF(T14=N8,N20,N8)))</f>
        <v>Cousino - JV</v>
      </c>
      <c r="U45" s="18"/>
      <c r="V45" s="18"/>
      <c r="W45" s="8"/>
      <c r="X45" s="8"/>
      <c r="Y45" s="8"/>
      <c r="Z45" s="8"/>
      <c r="AA45" s="8"/>
      <c r="AB45" s="8"/>
      <c r="AC45" s="8"/>
      <c r="AD45" s="8"/>
      <c r="AE45" s="8"/>
      <c r="AG45">
        <f t="shared" ref="AG45:AL45" si="28">IF(B46&lt;1,0,(IF(B46&gt;B50,1,(IF(B46=B50,0,0)))))</f>
        <v>1</v>
      </c>
      <c r="AH45">
        <f t="shared" si="28"/>
        <v>1</v>
      </c>
      <c r="AI45">
        <f t="shared" si="28"/>
        <v>0</v>
      </c>
      <c r="AJ45">
        <f t="shared" si="28"/>
        <v>0</v>
      </c>
      <c r="AK45">
        <f t="shared" si="28"/>
        <v>0</v>
      </c>
      <c r="AL45">
        <f t="shared" si="28"/>
        <v>0</v>
      </c>
      <c r="AM45">
        <f>SUM(AG45:AL45)</f>
        <v>2</v>
      </c>
      <c r="AY45">
        <f t="shared" ref="AY45:BD45" si="29">IF(T46&lt;1,0,(IF(T46&gt;T50,1,(IF(T46=T50,0,0)))))</f>
        <v>0</v>
      </c>
      <c r="AZ45">
        <f t="shared" si="29"/>
        <v>1</v>
      </c>
      <c r="BA45">
        <f t="shared" si="29"/>
        <v>0</v>
      </c>
      <c r="BB45">
        <f t="shared" si="29"/>
        <v>0</v>
      </c>
      <c r="BC45">
        <f t="shared" si="29"/>
        <v>0</v>
      </c>
      <c r="BD45">
        <f t="shared" si="29"/>
        <v>0</v>
      </c>
      <c r="BE45">
        <f>SUM(AY45:BD45)</f>
        <v>1</v>
      </c>
    </row>
    <row r="46" spans="1:57" x14ac:dyDescent="0.2">
      <c r="A46" s="8"/>
      <c r="B46" s="6">
        <v>1</v>
      </c>
      <c r="C46" s="11">
        <v>1</v>
      </c>
      <c r="D46" s="12"/>
      <c r="E46" s="12"/>
      <c r="F46" s="12"/>
      <c r="G46" s="14"/>
      <c r="H46" s="8"/>
      <c r="I46" s="8"/>
      <c r="J46" s="8"/>
      <c r="K46" s="8"/>
      <c r="L46" s="8"/>
      <c r="M46" s="14"/>
      <c r="N46" s="8"/>
      <c r="O46" s="8"/>
      <c r="P46" s="8"/>
      <c r="Q46" s="8"/>
      <c r="R46" s="8"/>
      <c r="S46" s="8"/>
      <c r="T46" s="125">
        <v>127</v>
      </c>
      <c r="U46" s="125">
        <v>123</v>
      </c>
      <c r="V46" s="125">
        <v>132</v>
      </c>
      <c r="W46" s="12"/>
      <c r="X46" s="12"/>
      <c r="Y46" s="13"/>
      <c r="Z46" s="8"/>
      <c r="AA46" s="8"/>
      <c r="AB46" s="8"/>
      <c r="AC46" s="8"/>
      <c r="AD46" s="8"/>
      <c r="AE46" s="8"/>
      <c r="AG46" s="25">
        <f t="shared" ref="AG46:AL46" si="30">IF(B50&lt;1,0,(IF(B50&gt;B46,1,(IF(B50=B46,0,0)))))</f>
        <v>0</v>
      </c>
      <c r="AH46" s="25">
        <f t="shared" si="30"/>
        <v>0</v>
      </c>
      <c r="AI46" s="25">
        <f t="shared" si="30"/>
        <v>0</v>
      </c>
      <c r="AJ46" s="25">
        <f t="shared" si="30"/>
        <v>0</v>
      </c>
      <c r="AK46" s="25">
        <f t="shared" si="30"/>
        <v>0</v>
      </c>
      <c r="AL46" s="25">
        <f t="shared" si="30"/>
        <v>0</v>
      </c>
      <c r="AM46" s="25">
        <f>SUM(AG46:AL46)</f>
        <v>0</v>
      </c>
      <c r="AY46" s="25">
        <f t="shared" ref="AY46:BD46" si="31">IF(T50&lt;1,0,(IF(T50&gt;T46,1,(IF(T50=T46,0,0)))))</f>
        <v>1</v>
      </c>
      <c r="AZ46" s="25">
        <f t="shared" si="31"/>
        <v>0</v>
      </c>
      <c r="BA46" s="25">
        <f t="shared" si="31"/>
        <v>1</v>
      </c>
      <c r="BB46" s="25">
        <f t="shared" si="31"/>
        <v>0</v>
      </c>
      <c r="BC46" s="25">
        <f t="shared" si="31"/>
        <v>0</v>
      </c>
      <c r="BD46" s="25">
        <f t="shared" si="31"/>
        <v>0</v>
      </c>
      <c r="BE46">
        <f>SUM(AY46:BD46)</f>
        <v>2</v>
      </c>
    </row>
    <row r="47" spans="1:57" x14ac:dyDescent="0.2">
      <c r="A47" s="8"/>
      <c r="B47" s="8"/>
      <c r="C47" s="42" t="s">
        <v>7</v>
      </c>
      <c r="D47" s="42"/>
      <c r="E47" s="8"/>
      <c r="F47" s="8"/>
      <c r="G47" s="14">
        <v>2</v>
      </c>
      <c r="H47" s="23" t="str">
        <f>IF(AM45=2,B45,(IF(AM45&gt;2,B45,(IF(AM46&lt;2," ",B49)))))</f>
        <v>Oxford - JV</v>
      </c>
      <c r="I47" s="7"/>
      <c r="J47" s="7"/>
      <c r="K47" s="7"/>
      <c r="L47" s="7"/>
      <c r="M47" s="16"/>
      <c r="N47" s="8"/>
      <c r="O47" s="8"/>
      <c r="P47" s="8"/>
      <c r="Q47" s="8"/>
      <c r="R47" s="8"/>
      <c r="S47" s="8"/>
      <c r="T47" s="8"/>
      <c r="U47" s="19" t="s">
        <v>7</v>
      </c>
      <c r="V47" s="185" t="s">
        <v>88</v>
      </c>
      <c r="W47" s="186"/>
      <c r="X47" s="8"/>
      <c r="Y47" s="14"/>
    </row>
    <row r="48" spans="1:57" x14ac:dyDescent="0.2">
      <c r="A48" s="8"/>
      <c r="B48" s="8"/>
      <c r="C48" s="8"/>
      <c r="D48" s="8"/>
      <c r="E48" s="8"/>
      <c r="F48" s="8"/>
      <c r="G48" s="14"/>
      <c r="H48" s="125">
        <v>135</v>
      </c>
      <c r="I48" s="125">
        <v>134</v>
      </c>
      <c r="J48" s="125"/>
      <c r="K48" s="8"/>
      <c r="L48" s="8"/>
      <c r="M48" s="8"/>
      <c r="N48" s="43"/>
      <c r="O48" s="43"/>
      <c r="P48" s="43"/>
      <c r="Q48" s="43"/>
      <c r="R48" s="43"/>
      <c r="S48" s="43"/>
      <c r="T48" s="8"/>
      <c r="U48" s="8"/>
      <c r="V48" s="8"/>
      <c r="W48" s="8"/>
      <c r="X48" s="8"/>
      <c r="Y48" s="14"/>
    </row>
    <row r="49" spans="1:36" x14ac:dyDescent="0.2">
      <c r="A49" s="6">
        <v>15</v>
      </c>
      <c r="B49" s="7">
        <f>Input!S42</f>
        <v>0</v>
      </c>
      <c r="C49" s="18"/>
      <c r="D49" s="18"/>
      <c r="E49" s="7"/>
      <c r="F49" s="7"/>
      <c r="G49" s="16"/>
      <c r="H49" s="8"/>
      <c r="I49" s="8"/>
      <c r="J49" s="8"/>
      <c r="K49" s="8"/>
      <c r="L49" s="8"/>
      <c r="M49" s="8"/>
      <c r="N49" s="44"/>
      <c r="O49" s="44"/>
      <c r="P49" s="43"/>
      <c r="Q49" s="43"/>
      <c r="R49" s="43"/>
      <c r="S49" s="43"/>
      <c r="T49" s="18" t="str">
        <f>IF(T38=" "," ",(IF(T38=N32,N44,N32)))</f>
        <v>Oxford - JV</v>
      </c>
      <c r="U49" s="18"/>
      <c r="V49" s="18"/>
      <c r="W49" s="7"/>
      <c r="X49" s="7"/>
      <c r="Y49" s="16"/>
      <c r="Z49" s="8"/>
      <c r="AA49" s="8"/>
      <c r="AB49" s="8"/>
      <c r="AC49" s="8"/>
      <c r="AD49" s="8"/>
      <c r="AE49" s="8"/>
    </row>
    <row r="50" spans="1:36" x14ac:dyDescent="0.2">
      <c r="A50" s="8"/>
      <c r="B50" s="6"/>
      <c r="C50" s="6"/>
      <c r="D50" s="8"/>
      <c r="E50" s="8"/>
      <c r="F50" s="8"/>
      <c r="G50" s="8"/>
      <c r="H50" s="8"/>
      <c r="I50" s="8"/>
      <c r="J50" s="8"/>
      <c r="K50" s="8"/>
      <c r="L50" s="8"/>
      <c r="M50" s="8"/>
      <c r="N50" s="43"/>
      <c r="O50" s="43"/>
      <c r="P50" s="45"/>
      <c r="Q50" s="45"/>
      <c r="R50" s="43"/>
      <c r="S50" s="43"/>
      <c r="T50" s="125">
        <v>141</v>
      </c>
      <c r="U50" s="125">
        <v>118</v>
      </c>
      <c r="V50" s="125">
        <v>171</v>
      </c>
      <c r="W50" s="8"/>
      <c r="X50" s="8"/>
      <c r="Y50" s="8"/>
      <c r="Z50" s="8"/>
      <c r="AA50" s="8"/>
      <c r="AB50" s="8"/>
      <c r="AC50" s="8"/>
      <c r="AD50" s="8"/>
      <c r="AJ50" s="57" t="s">
        <v>39</v>
      </c>
    </row>
    <row r="51" spans="1:36" x14ac:dyDescent="0.2">
      <c r="N51" s="43"/>
      <c r="O51" s="43"/>
      <c r="P51" s="43"/>
      <c r="Q51" s="43"/>
      <c r="R51" s="43"/>
      <c r="S51" s="43"/>
      <c r="T51" s="149" t="s">
        <v>150</v>
      </c>
    </row>
    <row r="52" spans="1:36" x14ac:dyDescent="0.2">
      <c r="N52" s="91"/>
      <c r="O52" s="91"/>
      <c r="P52" s="91"/>
      <c r="Q52" s="43"/>
      <c r="R52" s="43"/>
      <c r="S52" s="43"/>
    </row>
    <row r="53" spans="1:36" x14ac:dyDescent="0.2">
      <c r="W53">
        <f>COUNT(H6:L48,N9:R50,T15:X50)</f>
        <v>36</v>
      </c>
    </row>
  </sheetData>
  <sheetProtection password="DCCD" sheet="1" objects="1" scenarios="1"/>
  <mergeCells count="12">
    <mergeCell ref="Z27:AB27"/>
    <mergeCell ref="J8:K8"/>
    <mergeCell ref="J20:K20"/>
    <mergeCell ref="Q14:R14"/>
    <mergeCell ref="V26:W26"/>
    <mergeCell ref="J44:K44"/>
    <mergeCell ref="V47:W47"/>
    <mergeCell ref="AA37:AC37"/>
    <mergeCell ref="AA42:AC42"/>
    <mergeCell ref="AA32:AC32"/>
    <mergeCell ref="J32:K32"/>
    <mergeCell ref="Q38:R38"/>
  </mergeCells>
  <phoneticPr fontId="1" type="noConversion"/>
  <pageMargins left="0.75" right="0.73" top="0.82" bottom="0.72" header="0.5" footer="0.5"/>
  <pageSetup scale="76" orientation="landscape" horizontalDpi="300" verticalDpi="300" r:id="rId1"/>
  <headerFooter alignWithMargins="0">
    <oddHeader>&amp;C&amp;"Arial,Bold"&amp;12Bakers Dozen
Girl's JV Final&amp;R&amp;"Arial,Bold"Imperial Lanes
Clinton Twp, MI
January 07, 2017</oddHeader>
  </headerFooter>
  <colBreaks count="1" manualBreakCount="1">
    <brk id="3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8:IV2014"/>
  <sheetViews>
    <sheetView topLeftCell="A4" zoomScale="90" zoomScaleNormal="90" workbookViewId="0">
      <selection activeCell="A3" sqref="A3"/>
    </sheetView>
  </sheetViews>
  <sheetFormatPr defaultRowHeight="12.75" x14ac:dyDescent="0.2"/>
  <cols>
    <col min="1" max="16" width="10.7109375" style="57" customWidth="1"/>
    <col min="17" max="16384" width="9.140625" style="57"/>
  </cols>
  <sheetData>
    <row r="8" spans="1:16" x14ac:dyDescent="0.2">
      <c r="D8" s="57" t="s">
        <v>39</v>
      </c>
    </row>
    <row r="9" spans="1:16" ht="15" x14ac:dyDescent="0.25">
      <c r="A9" s="202" t="s">
        <v>40</v>
      </c>
      <c r="B9" s="202"/>
      <c r="G9" s="193">
        <v>42742</v>
      </c>
      <c r="H9" s="193"/>
      <c r="I9" s="202" t="s">
        <v>40</v>
      </c>
      <c r="J9" s="202"/>
      <c r="O9" s="193">
        <v>42742</v>
      </c>
      <c r="P9" s="193"/>
    </row>
    <row r="10" spans="1:16" x14ac:dyDescent="0.2">
      <c r="A10" s="183" t="s">
        <v>41</v>
      </c>
      <c r="B10" s="183"/>
      <c r="I10" s="183" t="s">
        <v>41</v>
      </c>
      <c r="J10" s="183"/>
    </row>
    <row r="12" spans="1:16" ht="18" x14ac:dyDescent="0.2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1:16" ht="15.75" x14ac:dyDescent="0.25">
      <c r="C13" s="203" t="s">
        <v>140</v>
      </c>
      <c r="D13" s="203"/>
      <c r="E13" s="203"/>
      <c r="F13" s="203"/>
      <c r="K13" s="203" t="s">
        <v>141</v>
      </c>
      <c r="L13" s="203"/>
      <c r="M13" s="203"/>
      <c r="N13" s="203"/>
    </row>
    <row r="14" spans="1:16" ht="15.75" x14ac:dyDescent="0.25">
      <c r="A14" s="101"/>
      <c r="B14" s="46"/>
      <c r="C14" s="46"/>
      <c r="D14" s="46"/>
      <c r="E14" s="46"/>
      <c r="I14" s="101"/>
      <c r="J14" s="46"/>
      <c r="K14" s="46"/>
      <c r="L14" s="46"/>
      <c r="M14" s="46"/>
    </row>
    <row r="15" spans="1:16" ht="15.75" x14ac:dyDescent="0.25">
      <c r="A15" s="101"/>
      <c r="B15" s="46"/>
      <c r="C15" s="46"/>
      <c r="D15" s="46"/>
      <c r="E15" s="46"/>
      <c r="I15" s="101"/>
      <c r="J15" s="46"/>
      <c r="K15" s="46"/>
      <c r="L15" s="46"/>
      <c r="M15" s="46"/>
    </row>
    <row r="16" spans="1:16" ht="15.75" x14ac:dyDescent="0.25">
      <c r="A16" s="101" t="s">
        <v>6</v>
      </c>
      <c r="B16" s="184" t="str">
        <f>'Sign In'!B12</f>
        <v>Anchor Bay</v>
      </c>
      <c r="C16" s="184"/>
      <c r="D16" s="184"/>
      <c r="E16" s="184"/>
      <c r="F16" s="184"/>
      <c r="G16" s="184"/>
      <c r="I16" s="101" t="s">
        <v>6</v>
      </c>
      <c r="J16" s="184" t="str">
        <f>'Sign In'!J12</f>
        <v>Anchor Bay</v>
      </c>
      <c r="K16" s="184"/>
      <c r="L16" s="184"/>
      <c r="M16" s="184"/>
      <c r="N16" s="184"/>
      <c r="O16" s="184"/>
    </row>
    <row r="18" spans="1:15" x14ac:dyDescent="0.2">
      <c r="C18" s="102"/>
      <c r="D18" s="46"/>
      <c r="K18" s="102"/>
      <c r="L18" s="46"/>
    </row>
    <row r="19" spans="1:15" x14ac:dyDescent="0.2">
      <c r="A19" s="204" t="s">
        <v>8</v>
      </c>
      <c r="B19" s="205"/>
      <c r="C19" s="206"/>
      <c r="D19" s="207" t="s">
        <v>9</v>
      </c>
      <c r="E19" s="207"/>
      <c r="F19" s="204" t="s">
        <v>10</v>
      </c>
      <c r="G19" s="206"/>
      <c r="I19" s="204" t="s">
        <v>8</v>
      </c>
      <c r="J19" s="205"/>
      <c r="K19" s="206"/>
      <c r="L19" s="207" t="s">
        <v>9</v>
      </c>
      <c r="M19" s="207"/>
      <c r="N19" s="204" t="s">
        <v>10</v>
      </c>
      <c r="O19" s="206"/>
    </row>
    <row r="20" spans="1:15" x14ac:dyDescent="0.2">
      <c r="A20" s="39" t="s">
        <v>11</v>
      </c>
      <c r="B20" s="1" t="s">
        <v>12</v>
      </c>
      <c r="C20" s="1" t="s">
        <v>13</v>
      </c>
      <c r="D20" s="1" t="s">
        <v>14</v>
      </c>
      <c r="E20" s="1" t="s">
        <v>15</v>
      </c>
      <c r="F20" s="1" t="s">
        <v>16</v>
      </c>
      <c r="G20" s="1" t="s">
        <v>20</v>
      </c>
      <c r="I20" s="39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16</v>
      </c>
      <c r="O20" s="1" t="s">
        <v>20</v>
      </c>
    </row>
    <row r="21" spans="1:15" x14ac:dyDescent="0.2">
      <c r="A21" s="197"/>
      <c r="B21" s="197"/>
      <c r="C21" s="197"/>
      <c r="D21" s="197"/>
      <c r="E21" s="197"/>
      <c r="F21" s="197"/>
      <c r="G21" s="197"/>
      <c r="H21" s="209"/>
      <c r="I21" s="197"/>
      <c r="J21" s="197"/>
      <c r="K21" s="197"/>
      <c r="L21" s="197"/>
      <c r="M21" s="197"/>
      <c r="N21" s="197"/>
      <c r="O21" s="197"/>
    </row>
    <row r="22" spans="1:15" x14ac:dyDescent="0.2">
      <c r="A22" s="197"/>
      <c r="B22" s="197"/>
      <c r="C22" s="197"/>
      <c r="D22" s="197"/>
      <c r="E22" s="197"/>
      <c r="F22" s="197"/>
      <c r="G22" s="197"/>
      <c r="H22" s="209"/>
      <c r="I22" s="197"/>
      <c r="J22" s="197"/>
      <c r="K22" s="197"/>
      <c r="L22" s="197"/>
      <c r="M22" s="197"/>
      <c r="N22" s="197"/>
      <c r="O22" s="197"/>
    </row>
    <row r="23" spans="1:15" x14ac:dyDescent="0.2">
      <c r="A23" s="197"/>
      <c r="B23" s="197"/>
      <c r="C23" s="197"/>
      <c r="D23" s="197"/>
      <c r="E23" s="197"/>
      <c r="F23" s="197"/>
      <c r="G23" s="197"/>
      <c r="H23" s="209"/>
      <c r="I23" s="197"/>
      <c r="J23" s="197"/>
      <c r="K23" s="197"/>
      <c r="L23" s="197"/>
      <c r="M23" s="197"/>
      <c r="N23" s="197"/>
      <c r="O23" s="197"/>
    </row>
    <row r="24" spans="1:15" x14ac:dyDescent="0.2">
      <c r="A24" s="103" t="s">
        <v>7</v>
      </c>
      <c r="B24" s="198">
        <f>'Sign In'!C12</f>
        <v>36</v>
      </c>
      <c r="C24" s="199"/>
      <c r="D24" s="58" t="s">
        <v>7</v>
      </c>
      <c r="E24" s="97">
        <f>'Sign In'!D12</f>
        <v>38</v>
      </c>
      <c r="F24" s="58" t="s">
        <v>7</v>
      </c>
      <c r="G24" s="2">
        <f>'Sign In'!E12</f>
        <v>40</v>
      </c>
      <c r="I24" s="103" t="s">
        <v>7</v>
      </c>
      <c r="J24" s="198">
        <f>'Sign In'!K12</f>
        <v>61</v>
      </c>
      <c r="K24" s="199"/>
      <c r="L24" s="58" t="s">
        <v>7</v>
      </c>
      <c r="M24" s="97">
        <f>'Sign In'!L12</f>
        <v>59</v>
      </c>
      <c r="N24" s="58" t="s">
        <v>7</v>
      </c>
      <c r="O24" s="2">
        <f>'Sign In'!M12</f>
        <v>57</v>
      </c>
    </row>
    <row r="25" spans="1:15" x14ac:dyDescent="0.2">
      <c r="B25" s="54"/>
      <c r="C25" s="99"/>
      <c r="D25" s="54"/>
      <c r="E25" s="99"/>
      <c r="F25" s="54"/>
      <c r="G25" s="99"/>
      <c r="J25" s="54"/>
      <c r="K25" s="99"/>
      <c r="L25" s="54"/>
      <c r="M25" s="99"/>
      <c r="N25" s="54"/>
      <c r="O25" s="99"/>
    </row>
    <row r="26" spans="1:15" x14ac:dyDescent="0.2">
      <c r="B26" s="54"/>
      <c r="C26" s="54"/>
      <c r="D26" s="54"/>
      <c r="E26" s="54"/>
      <c r="F26" s="54"/>
      <c r="G26" s="54"/>
      <c r="J26" s="54"/>
      <c r="K26" s="54"/>
      <c r="L26" s="54"/>
      <c r="M26" s="54"/>
      <c r="N26" s="54"/>
      <c r="O26" s="54"/>
    </row>
    <row r="27" spans="1:15" x14ac:dyDescent="0.2">
      <c r="B27" s="54"/>
      <c r="C27" s="54"/>
      <c r="D27" s="54"/>
      <c r="E27" s="54"/>
      <c r="F27" s="54"/>
      <c r="G27" s="54"/>
      <c r="J27" s="54"/>
      <c r="K27" s="54"/>
      <c r="L27" s="54"/>
      <c r="M27" s="54"/>
      <c r="N27" s="54"/>
      <c r="O27" s="54"/>
    </row>
    <row r="28" spans="1:15" x14ac:dyDescent="0.2">
      <c r="A28" s="200" t="s">
        <v>17</v>
      </c>
      <c r="B28" s="201"/>
      <c r="C28" s="200" t="s">
        <v>18</v>
      </c>
      <c r="D28" s="201"/>
      <c r="E28" s="200" t="s">
        <v>19</v>
      </c>
      <c r="F28" s="201"/>
      <c r="I28" s="200" t="s">
        <v>17</v>
      </c>
      <c r="J28" s="201"/>
      <c r="K28" s="200" t="s">
        <v>18</v>
      </c>
      <c r="L28" s="201"/>
      <c r="M28" s="200" t="s">
        <v>19</v>
      </c>
      <c r="N28" s="201"/>
    </row>
    <row r="29" spans="1:15" x14ac:dyDescent="0.2">
      <c r="A29" s="1" t="s">
        <v>21</v>
      </c>
      <c r="B29" s="1" t="s">
        <v>22</v>
      </c>
      <c r="C29" s="1" t="s">
        <v>23</v>
      </c>
      <c r="D29" s="1" t="s">
        <v>24</v>
      </c>
      <c r="E29" s="1" t="s">
        <v>25</v>
      </c>
      <c r="F29" s="1" t="s">
        <v>34</v>
      </c>
      <c r="I29" s="1" t="s">
        <v>21</v>
      </c>
      <c r="J29" s="1" t="s">
        <v>22</v>
      </c>
      <c r="K29" s="1" t="s">
        <v>23</v>
      </c>
      <c r="L29" s="1" t="s">
        <v>24</v>
      </c>
      <c r="M29" s="1" t="s">
        <v>25</v>
      </c>
      <c r="N29" s="1" t="s">
        <v>34</v>
      </c>
    </row>
    <row r="30" spans="1:15" x14ac:dyDescent="0.2">
      <c r="A30" s="194"/>
      <c r="B30" s="194"/>
      <c r="C30" s="194"/>
      <c r="D30" s="194"/>
      <c r="E30" s="194"/>
      <c r="F30" s="194"/>
      <c r="I30" s="194"/>
      <c r="J30" s="194"/>
      <c r="K30" s="194"/>
      <c r="L30" s="194"/>
      <c r="M30" s="194"/>
      <c r="N30" s="194"/>
    </row>
    <row r="31" spans="1:15" x14ac:dyDescent="0.2">
      <c r="A31" s="195"/>
      <c r="B31" s="195"/>
      <c r="C31" s="195"/>
      <c r="D31" s="195"/>
      <c r="E31" s="195"/>
      <c r="F31" s="195"/>
      <c r="I31" s="195"/>
      <c r="J31" s="195"/>
      <c r="K31" s="195"/>
      <c r="L31" s="195"/>
      <c r="M31" s="195"/>
      <c r="N31" s="195"/>
    </row>
    <row r="32" spans="1:15" x14ac:dyDescent="0.2">
      <c r="A32" s="196"/>
      <c r="B32" s="196"/>
      <c r="C32" s="196"/>
      <c r="D32" s="196"/>
      <c r="E32" s="196"/>
      <c r="F32" s="196"/>
      <c r="I32" s="196"/>
      <c r="J32" s="196"/>
      <c r="K32" s="196"/>
      <c r="L32" s="196"/>
      <c r="M32" s="196"/>
      <c r="N32" s="196"/>
    </row>
    <row r="33" spans="1:15" x14ac:dyDescent="0.2">
      <c r="A33" s="103" t="s">
        <v>7</v>
      </c>
      <c r="B33" s="97">
        <f>'Sign In'!F12</f>
        <v>42</v>
      </c>
      <c r="C33" s="103" t="s">
        <v>7</v>
      </c>
      <c r="D33" s="97">
        <f>'Sign In'!G12</f>
        <v>44</v>
      </c>
      <c r="E33" s="103" t="s">
        <v>7</v>
      </c>
      <c r="F33" s="2">
        <f>'Sign In'!H12</f>
        <v>46</v>
      </c>
      <c r="I33" s="103" t="s">
        <v>7</v>
      </c>
      <c r="J33" s="97">
        <f>'Sign In'!N12</f>
        <v>55</v>
      </c>
      <c r="K33" s="103" t="s">
        <v>7</v>
      </c>
      <c r="L33" s="97">
        <f>'Sign In'!O12</f>
        <v>53</v>
      </c>
      <c r="M33" s="103" t="s">
        <v>7</v>
      </c>
      <c r="N33" s="2">
        <f>'Sign In'!P12</f>
        <v>51</v>
      </c>
    </row>
    <row r="34" spans="1:15" x14ac:dyDescent="0.2">
      <c r="B34" s="54"/>
      <c r="C34" s="99"/>
      <c r="D34" s="54"/>
      <c r="E34" s="99"/>
      <c r="F34" s="54"/>
      <c r="G34" s="46"/>
      <c r="J34" s="54"/>
      <c r="K34" s="99"/>
      <c r="L34" s="54"/>
      <c r="M34" s="99"/>
      <c r="N34" s="54"/>
      <c r="O34" s="46"/>
    </row>
    <row r="35" spans="1:15" x14ac:dyDescent="0.2">
      <c r="B35" s="54"/>
      <c r="C35" s="99"/>
      <c r="D35" s="54"/>
      <c r="E35" s="99"/>
      <c r="F35" s="54"/>
      <c r="G35" s="46"/>
      <c r="J35" s="54"/>
      <c r="K35" s="99"/>
      <c r="L35" s="54"/>
      <c r="M35" s="99"/>
      <c r="N35" s="54"/>
      <c r="O35" s="46"/>
    </row>
    <row r="37" spans="1:15" x14ac:dyDescent="0.2">
      <c r="B37" s="104"/>
      <c r="C37" s="104"/>
      <c r="F37" s="204" t="s">
        <v>33</v>
      </c>
      <c r="G37" s="206"/>
      <c r="J37" s="104"/>
      <c r="K37" s="104"/>
      <c r="N37" s="204" t="s">
        <v>33</v>
      </c>
      <c r="O37" s="206"/>
    </row>
    <row r="38" spans="1:15" x14ac:dyDescent="0.2">
      <c r="B38" s="46"/>
      <c r="C38" s="46"/>
      <c r="F38" s="105"/>
      <c r="G38" s="106"/>
      <c r="J38" s="46"/>
      <c r="K38" s="46"/>
      <c r="N38" s="105"/>
      <c r="O38" s="106"/>
    </row>
    <row r="39" spans="1:15" x14ac:dyDescent="0.2">
      <c r="B39" s="46"/>
      <c r="C39" s="46"/>
      <c r="F39" s="107"/>
      <c r="G39" s="108"/>
      <c r="J39" s="46"/>
      <c r="K39" s="46"/>
      <c r="N39" s="107"/>
      <c r="O39" s="108"/>
    </row>
    <row r="40" spans="1:15" x14ac:dyDescent="0.2">
      <c r="B40" s="46"/>
      <c r="C40" s="46"/>
      <c r="F40" s="109"/>
      <c r="G40" s="110"/>
      <c r="J40" s="46"/>
      <c r="K40" s="46"/>
      <c r="N40" s="109"/>
      <c r="O40" s="110"/>
    </row>
    <row r="41" spans="1:15" x14ac:dyDescent="0.2">
      <c r="D41" s="46"/>
      <c r="E41" s="46"/>
      <c r="L41" s="46"/>
      <c r="M41" s="46"/>
    </row>
    <row r="42" spans="1:15" x14ac:dyDescent="0.2">
      <c r="D42" s="46"/>
      <c r="E42" s="46"/>
      <c r="L42" s="46"/>
      <c r="M42" s="46"/>
    </row>
    <row r="44" spans="1:15" x14ac:dyDescent="0.2">
      <c r="B44" s="208" t="s">
        <v>26</v>
      </c>
      <c r="C44" s="208"/>
      <c r="D44" s="111"/>
      <c r="E44" s="111"/>
      <c r="F44" s="111"/>
      <c r="G44" s="111"/>
      <c r="J44" s="208" t="s">
        <v>26</v>
      </c>
      <c r="K44" s="208"/>
      <c r="L44" s="111"/>
      <c r="M44" s="111"/>
      <c r="N44" s="111"/>
      <c r="O44" s="111"/>
    </row>
    <row r="54" spans="1:16" ht="15" x14ac:dyDescent="0.25">
      <c r="A54" s="202" t="s">
        <v>40</v>
      </c>
      <c r="B54" s="202"/>
      <c r="G54" s="193">
        <v>42742</v>
      </c>
      <c r="H54" s="193"/>
      <c r="I54" s="202" t="s">
        <v>40</v>
      </c>
      <c r="J54" s="202"/>
      <c r="O54" s="193">
        <v>42742</v>
      </c>
      <c r="P54" s="193"/>
    </row>
    <row r="55" spans="1:16" x14ac:dyDescent="0.2">
      <c r="A55" s="183" t="s">
        <v>41</v>
      </c>
      <c r="B55" s="183"/>
      <c r="I55" s="183" t="s">
        <v>41</v>
      </c>
      <c r="J55" s="183"/>
    </row>
    <row r="57" spans="1:16" ht="18" x14ac:dyDescent="0.2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1:16" ht="15.75" x14ac:dyDescent="0.25">
      <c r="C58" s="203" t="s">
        <v>140</v>
      </c>
      <c r="D58" s="203"/>
      <c r="E58" s="203"/>
      <c r="F58" s="203"/>
      <c r="K58" s="203" t="s">
        <v>141</v>
      </c>
      <c r="L58" s="203"/>
      <c r="M58" s="203"/>
      <c r="N58" s="203"/>
    </row>
    <row r="59" spans="1:16" ht="15.75" x14ac:dyDescent="0.25">
      <c r="A59" s="101"/>
      <c r="B59" s="46"/>
      <c r="C59" s="46"/>
      <c r="D59" s="46"/>
      <c r="E59" s="46"/>
      <c r="I59" s="101"/>
      <c r="J59" s="46"/>
      <c r="K59" s="46"/>
      <c r="L59" s="46"/>
      <c r="M59" s="46"/>
    </row>
    <row r="60" spans="1:16" ht="15.75" x14ac:dyDescent="0.25">
      <c r="A60" s="101"/>
      <c r="B60" s="46"/>
      <c r="C60" s="46"/>
      <c r="D60" s="46"/>
      <c r="E60" s="46"/>
      <c r="I60" s="101"/>
      <c r="J60" s="46"/>
      <c r="K60" s="46"/>
      <c r="L60" s="46"/>
      <c r="M60" s="46"/>
    </row>
    <row r="61" spans="1:16" ht="15.75" x14ac:dyDescent="0.25">
      <c r="A61" s="101" t="s">
        <v>6</v>
      </c>
      <c r="B61" s="184" t="str">
        <f>'Sign In'!B13</f>
        <v>Chippewa</v>
      </c>
      <c r="C61" s="184"/>
      <c r="D61" s="184"/>
      <c r="E61" s="184"/>
      <c r="F61" s="184"/>
      <c r="G61" s="184"/>
      <c r="I61" s="101" t="s">
        <v>6</v>
      </c>
      <c r="J61" s="184" t="str">
        <f>'Sign In'!J13</f>
        <v xml:space="preserve">Chippewa </v>
      </c>
      <c r="K61" s="184"/>
      <c r="L61" s="184"/>
      <c r="M61" s="184"/>
      <c r="N61" s="184"/>
      <c r="O61" s="184"/>
    </row>
    <row r="63" spans="1:16" x14ac:dyDescent="0.2">
      <c r="C63" s="102"/>
      <c r="D63" s="46"/>
      <c r="K63" s="102"/>
      <c r="L63" s="46"/>
    </row>
    <row r="64" spans="1:16" x14ac:dyDescent="0.2">
      <c r="A64" s="204" t="s">
        <v>8</v>
      </c>
      <c r="B64" s="205"/>
      <c r="C64" s="206"/>
      <c r="D64" s="207" t="s">
        <v>9</v>
      </c>
      <c r="E64" s="207"/>
      <c r="F64" s="204" t="s">
        <v>10</v>
      </c>
      <c r="G64" s="206"/>
      <c r="I64" s="204" t="s">
        <v>8</v>
      </c>
      <c r="J64" s="205"/>
      <c r="K64" s="206"/>
      <c r="L64" s="207" t="s">
        <v>9</v>
      </c>
      <c r="M64" s="207"/>
      <c r="N64" s="204" t="s">
        <v>10</v>
      </c>
      <c r="O64" s="206"/>
    </row>
    <row r="65" spans="1:15" x14ac:dyDescent="0.2">
      <c r="A65" s="39" t="s">
        <v>11</v>
      </c>
      <c r="B65" s="1" t="s">
        <v>12</v>
      </c>
      <c r="C65" s="1" t="s">
        <v>13</v>
      </c>
      <c r="D65" s="1" t="s">
        <v>14</v>
      </c>
      <c r="E65" s="1" t="s">
        <v>15</v>
      </c>
      <c r="F65" s="1" t="s">
        <v>16</v>
      </c>
      <c r="G65" s="1" t="s">
        <v>20</v>
      </c>
      <c r="I65" s="39" t="s">
        <v>11</v>
      </c>
      <c r="J65" s="1" t="s">
        <v>12</v>
      </c>
      <c r="K65" s="1" t="s">
        <v>13</v>
      </c>
      <c r="L65" s="1" t="s">
        <v>14</v>
      </c>
      <c r="M65" s="1" t="s">
        <v>15</v>
      </c>
      <c r="N65" s="1" t="s">
        <v>16</v>
      </c>
      <c r="O65" s="1" t="s">
        <v>20</v>
      </c>
    </row>
    <row r="66" spans="1:15" x14ac:dyDescent="0.2">
      <c r="A66" s="197"/>
      <c r="B66" s="197"/>
      <c r="C66" s="197"/>
      <c r="D66" s="197"/>
      <c r="E66" s="197"/>
      <c r="F66" s="197"/>
      <c r="G66" s="197"/>
      <c r="H66" s="209"/>
      <c r="I66" s="197"/>
      <c r="J66" s="197"/>
      <c r="K66" s="197"/>
      <c r="L66" s="197"/>
      <c r="M66" s="197"/>
      <c r="N66" s="197"/>
      <c r="O66" s="197"/>
    </row>
    <row r="67" spans="1:15" x14ac:dyDescent="0.2">
      <c r="A67" s="197"/>
      <c r="B67" s="197"/>
      <c r="C67" s="197"/>
      <c r="D67" s="197"/>
      <c r="E67" s="197"/>
      <c r="F67" s="197"/>
      <c r="G67" s="197"/>
      <c r="H67" s="209"/>
      <c r="I67" s="197"/>
      <c r="J67" s="197"/>
      <c r="K67" s="197"/>
      <c r="L67" s="197"/>
      <c r="M67" s="197"/>
      <c r="N67" s="197"/>
      <c r="O67" s="197"/>
    </row>
    <row r="68" spans="1:15" x14ac:dyDescent="0.2">
      <c r="A68" s="197"/>
      <c r="B68" s="197"/>
      <c r="C68" s="197"/>
      <c r="D68" s="197"/>
      <c r="E68" s="197"/>
      <c r="F68" s="197"/>
      <c r="G68" s="197"/>
      <c r="H68" s="209"/>
      <c r="I68" s="197"/>
      <c r="J68" s="197"/>
      <c r="K68" s="197"/>
      <c r="L68" s="197"/>
      <c r="M68" s="197"/>
      <c r="N68" s="197"/>
      <c r="O68" s="197"/>
    </row>
    <row r="69" spans="1:15" x14ac:dyDescent="0.2">
      <c r="A69" s="103" t="s">
        <v>7</v>
      </c>
      <c r="B69" s="198">
        <f>'Sign In'!C13</f>
        <v>21</v>
      </c>
      <c r="C69" s="199"/>
      <c r="D69" s="58" t="s">
        <v>7</v>
      </c>
      <c r="E69" s="97">
        <f>'Sign In'!D13</f>
        <v>19</v>
      </c>
      <c r="F69" s="58" t="s">
        <v>7</v>
      </c>
      <c r="G69" s="2">
        <f>'Sign In'!E13</f>
        <v>31</v>
      </c>
      <c r="I69" s="103" t="s">
        <v>7</v>
      </c>
      <c r="J69" s="198">
        <f>'Sign In'!K13</f>
        <v>50</v>
      </c>
      <c r="K69" s="199"/>
      <c r="L69" s="58" t="s">
        <v>7</v>
      </c>
      <c r="M69" s="97">
        <f>'Sign In'!L13</f>
        <v>52</v>
      </c>
      <c r="N69" s="58" t="s">
        <v>7</v>
      </c>
      <c r="O69" s="2">
        <f>'Sign In'!M13</f>
        <v>54</v>
      </c>
    </row>
    <row r="70" spans="1:15" x14ac:dyDescent="0.2">
      <c r="B70" s="54"/>
      <c r="C70" s="99"/>
      <c r="D70" s="54"/>
      <c r="E70" s="99"/>
      <c r="F70" s="54"/>
      <c r="G70" s="99"/>
      <c r="J70" s="54"/>
      <c r="K70" s="99"/>
      <c r="L70" s="54"/>
      <c r="M70" s="99"/>
      <c r="N70" s="54"/>
      <c r="O70" s="99"/>
    </row>
    <row r="71" spans="1:15" x14ac:dyDescent="0.2">
      <c r="B71" s="54"/>
      <c r="C71" s="54"/>
      <c r="D71" s="54"/>
      <c r="E71" s="54"/>
      <c r="F71" s="54"/>
      <c r="G71" s="54"/>
      <c r="J71" s="54"/>
      <c r="K71" s="54"/>
      <c r="L71" s="54"/>
      <c r="M71" s="54"/>
      <c r="N71" s="54"/>
      <c r="O71" s="54"/>
    </row>
    <row r="72" spans="1:15" x14ac:dyDescent="0.2">
      <c r="B72" s="54"/>
      <c r="C72" s="54"/>
      <c r="D72" s="54"/>
      <c r="E72" s="54"/>
      <c r="F72" s="54"/>
      <c r="G72" s="54"/>
      <c r="J72" s="54"/>
      <c r="K72" s="54"/>
      <c r="L72" s="54"/>
      <c r="M72" s="54"/>
      <c r="N72" s="54"/>
      <c r="O72" s="54"/>
    </row>
    <row r="73" spans="1:15" x14ac:dyDescent="0.2">
      <c r="A73" s="200" t="s">
        <v>17</v>
      </c>
      <c r="B73" s="201"/>
      <c r="C73" s="200" t="s">
        <v>18</v>
      </c>
      <c r="D73" s="201"/>
      <c r="E73" s="200" t="s">
        <v>19</v>
      </c>
      <c r="F73" s="201"/>
      <c r="I73" s="200" t="s">
        <v>17</v>
      </c>
      <c r="J73" s="201"/>
      <c r="K73" s="200" t="s">
        <v>18</v>
      </c>
      <c r="L73" s="201"/>
      <c r="M73" s="200" t="s">
        <v>19</v>
      </c>
      <c r="N73" s="201"/>
    </row>
    <row r="74" spans="1:15" x14ac:dyDescent="0.2">
      <c r="A74" s="1" t="s">
        <v>21</v>
      </c>
      <c r="B74" s="1" t="s">
        <v>22</v>
      </c>
      <c r="C74" s="1" t="s">
        <v>23</v>
      </c>
      <c r="D74" s="1" t="s">
        <v>24</v>
      </c>
      <c r="E74" s="1" t="s">
        <v>25</v>
      </c>
      <c r="F74" s="1" t="s">
        <v>34</v>
      </c>
      <c r="I74" s="1" t="s">
        <v>21</v>
      </c>
      <c r="J74" s="1" t="s">
        <v>22</v>
      </c>
      <c r="K74" s="1" t="s">
        <v>23</v>
      </c>
      <c r="L74" s="1" t="s">
        <v>24</v>
      </c>
      <c r="M74" s="1" t="s">
        <v>25</v>
      </c>
      <c r="N74" s="1" t="s">
        <v>34</v>
      </c>
    </row>
    <row r="75" spans="1:15" x14ac:dyDescent="0.2">
      <c r="A75" s="194"/>
      <c r="B75" s="194"/>
      <c r="C75" s="194"/>
      <c r="D75" s="194"/>
      <c r="E75" s="194"/>
      <c r="F75" s="194"/>
      <c r="I75" s="194"/>
      <c r="J75" s="194"/>
      <c r="K75" s="194"/>
      <c r="L75" s="194"/>
      <c r="M75" s="194"/>
      <c r="N75" s="194"/>
    </row>
    <row r="76" spans="1:15" x14ac:dyDescent="0.2">
      <c r="A76" s="195"/>
      <c r="B76" s="195"/>
      <c r="C76" s="195"/>
      <c r="D76" s="195"/>
      <c r="E76" s="195"/>
      <c r="F76" s="195"/>
      <c r="I76" s="195"/>
      <c r="J76" s="195"/>
      <c r="K76" s="195"/>
      <c r="L76" s="195"/>
      <c r="M76" s="195"/>
      <c r="N76" s="195"/>
    </row>
    <row r="77" spans="1:15" x14ac:dyDescent="0.2">
      <c r="A77" s="196"/>
      <c r="B77" s="196"/>
      <c r="C77" s="196"/>
      <c r="D77" s="196"/>
      <c r="E77" s="196"/>
      <c r="F77" s="196"/>
      <c r="I77" s="196"/>
      <c r="J77" s="196"/>
      <c r="K77" s="196"/>
      <c r="L77" s="196"/>
      <c r="M77" s="196"/>
      <c r="N77" s="196"/>
    </row>
    <row r="78" spans="1:15" x14ac:dyDescent="0.2">
      <c r="A78" s="103" t="s">
        <v>7</v>
      </c>
      <c r="B78" s="97">
        <f>'Sign In'!F13</f>
        <v>29</v>
      </c>
      <c r="C78" s="103" t="s">
        <v>7</v>
      </c>
      <c r="D78" s="97">
        <f>'Sign In'!G13</f>
        <v>27</v>
      </c>
      <c r="E78" s="103" t="s">
        <v>7</v>
      </c>
      <c r="F78" s="2">
        <f>'Sign In'!H13</f>
        <v>25</v>
      </c>
      <c r="I78" s="103" t="s">
        <v>7</v>
      </c>
      <c r="J78" s="97">
        <f>'Sign In'!N13</f>
        <v>56</v>
      </c>
      <c r="K78" s="103" t="s">
        <v>7</v>
      </c>
      <c r="L78" s="97">
        <f>'Sign In'!O13</f>
        <v>58</v>
      </c>
      <c r="M78" s="103" t="s">
        <v>7</v>
      </c>
      <c r="N78" s="2">
        <f>'Sign In'!P13</f>
        <v>60</v>
      </c>
    </row>
    <row r="79" spans="1:15" x14ac:dyDescent="0.2">
      <c r="B79" s="54"/>
      <c r="C79" s="99"/>
      <c r="D79" s="54"/>
      <c r="E79" s="99"/>
      <c r="F79" s="54"/>
      <c r="G79" s="46"/>
      <c r="J79" s="54"/>
      <c r="K79" s="99"/>
      <c r="L79" s="54"/>
      <c r="M79" s="99"/>
      <c r="N79" s="54"/>
      <c r="O79" s="46"/>
    </row>
    <row r="80" spans="1:15" x14ac:dyDescent="0.2">
      <c r="B80" s="54"/>
      <c r="C80" s="99"/>
      <c r="D80" s="54"/>
      <c r="E80" s="99"/>
      <c r="F80" s="54"/>
      <c r="G80" s="46"/>
      <c r="J80" s="54"/>
      <c r="K80" s="99"/>
      <c r="L80" s="54"/>
      <c r="M80" s="99"/>
      <c r="N80" s="54"/>
      <c r="O80" s="46"/>
    </row>
    <row r="82" spans="2:15" x14ac:dyDescent="0.2">
      <c r="B82" s="104"/>
      <c r="C82" s="104"/>
      <c r="F82" s="204" t="s">
        <v>33</v>
      </c>
      <c r="G82" s="206"/>
      <c r="J82" s="104"/>
      <c r="K82" s="104"/>
      <c r="N82" s="204" t="s">
        <v>33</v>
      </c>
      <c r="O82" s="206"/>
    </row>
    <row r="83" spans="2:15" x14ac:dyDescent="0.2">
      <c r="B83" s="46"/>
      <c r="C83" s="46"/>
      <c r="F83" s="105"/>
      <c r="G83" s="106"/>
      <c r="J83" s="46"/>
      <c r="K83" s="46"/>
      <c r="N83" s="105"/>
      <c r="O83" s="106"/>
    </row>
    <row r="84" spans="2:15" x14ac:dyDescent="0.2">
      <c r="B84" s="46"/>
      <c r="C84" s="46"/>
      <c r="F84" s="107"/>
      <c r="G84" s="108"/>
      <c r="J84" s="46"/>
      <c r="K84" s="46"/>
      <c r="N84" s="107"/>
      <c r="O84" s="108"/>
    </row>
    <row r="85" spans="2:15" x14ac:dyDescent="0.2">
      <c r="B85" s="46"/>
      <c r="C85" s="46"/>
      <c r="F85" s="109"/>
      <c r="G85" s="110"/>
      <c r="J85" s="46"/>
      <c r="K85" s="46"/>
      <c r="N85" s="109"/>
      <c r="O85" s="110"/>
    </row>
    <row r="86" spans="2:15" x14ac:dyDescent="0.2">
      <c r="D86" s="46"/>
      <c r="E86" s="46"/>
      <c r="L86" s="46"/>
      <c r="M86" s="46"/>
    </row>
    <row r="87" spans="2:15" x14ac:dyDescent="0.2">
      <c r="D87" s="46"/>
      <c r="E87" s="46"/>
      <c r="L87" s="46"/>
      <c r="M87" s="46"/>
    </row>
    <row r="89" spans="2:15" x14ac:dyDescent="0.2">
      <c r="B89" s="208" t="s">
        <v>26</v>
      </c>
      <c r="C89" s="208"/>
      <c r="D89" s="111"/>
      <c r="E89" s="111"/>
      <c r="F89" s="111"/>
      <c r="G89" s="111"/>
      <c r="J89" s="208" t="s">
        <v>26</v>
      </c>
      <c r="K89" s="208"/>
      <c r="L89" s="111"/>
      <c r="M89" s="111"/>
      <c r="N89" s="111"/>
      <c r="O89" s="111"/>
    </row>
    <row r="99" spans="1:16" ht="15" x14ac:dyDescent="0.25">
      <c r="A99" s="202" t="s">
        <v>40</v>
      </c>
      <c r="B99" s="202"/>
      <c r="G99" s="193">
        <v>42742</v>
      </c>
      <c r="H99" s="193"/>
      <c r="I99" s="202" t="s">
        <v>40</v>
      </c>
      <c r="J99" s="202"/>
      <c r="O99" s="193">
        <v>42742</v>
      </c>
      <c r="P99" s="193"/>
    </row>
    <row r="100" spans="1:16" x14ac:dyDescent="0.2">
      <c r="A100" s="183" t="s">
        <v>41</v>
      </c>
      <c r="B100" s="183"/>
      <c r="I100" s="183" t="s">
        <v>41</v>
      </c>
      <c r="J100" s="183"/>
    </row>
    <row r="102" spans="1:16" ht="18" x14ac:dyDescent="0.25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1:16" ht="15.75" x14ac:dyDescent="0.25">
      <c r="C103" s="203" t="s">
        <v>140</v>
      </c>
      <c r="D103" s="203"/>
      <c r="E103" s="203"/>
      <c r="F103" s="203"/>
      <c r="K103" s="203" t="s">
        <v>141</v>
      </c>
      <c r="L103" s="203"/>
      <c r="M103" s="203"/>
      <c r="N103" s="203"/>
    </row>
    <row r="104" spans="1:16" ht="15.75" x14ac:dyDescent="0.25">
      <c r="A104" s="101"/>
      <c r="B104" s="46"/>
      <c r="C104" s="46"/>
      <c r="D104" s="46"/>
      <c r="E104" s="46"/>
      <c r="I104" s="101"/>
      <c r="J104" s="46"/>
      <c r="K104" s="46"/>
      <c r="L104" s="46"/>
      <c r="M104" s="46"/>
    </row>
    <row r="105" spans="1:16" ht="15.75" x14ac:dyDescent="0.25">
      <c r="A105" s="101"/>
      <c r="B105" s="46"/>
      <c r="C105" s="46"/>
      <c r="D105" s="46"/>
      <c r="E105" s="46"/>
      <c r="I105" s="101"/>
      <c r="J105" s="46"/>
      <c r="K105" s="46"/>
      <c r="L105" s="46"/>
      <c r="M105" s="46"/>
    </row>
    <row r="106" spans="1:16" ht="15.75" x14ac:dyDescent="0.25">
      <c r="A106" s="101" t="s">
        <v>6</v>
      </c>
      <c r="B106" s="184" t="str">
        <f>'Sign In'!B14</f>
        <v>Clarkston</v>
      </c>
      <c r="C106" s="184"/>
      <c r="D106" s="184"/>
      <c r="E106" s="184"/>
      <c r="F106" s="184"/>
      <c r="G106" s="184"/>
      <c r="I106" s="101" t="s">
        <v>6</v>
      </c>
      <c r="J106" s="184" t="str">
        <f>'Sign In'!J14</f>
        <v>Clarkston</v>
      </c>
      <c r="K106" s="184"/>
      <c r="L106" s="184"/>
      <c r="M106" s="184"/>
      <c r="N106" s="184"/>
      <c r="O106" s="184"/>
    </row>
    <row r="108" spans="1:16" x14ac:dyDescent="0.2">
      <c r="C108" s="102"/>
      <c r="D108" s="46"/>
      <c r="K108" s="102"/>
      <c r="L108" s="46"/>
    </row>
    <row r="109" spans="1:16" x14ac:dyDescent="0.2">
      <c r="A109" s="204" t="s">
        <v>8</v>
      </c>
      <c r="B109" s="205"/>
      <c r="C109" s="206"/>
      <c r="D109" s="207" t="s">
        <v>9</v>
      </c>
      <c r="E109" s="207"/>
      <c r="F109" s="204" t="s">
        <v>10</v>
      </c>
      <c r="G109" s="206"/>
      <c r="I109" s="204" t="s">
        <v>8</v>
      </c>
      <c r="J109" s="205"/>
      <c r="K109" s="206"/>
      <c r="L109" s="207" t="s">
        <v>9</v>
      </c>
      <c r="M109" s="207"/>
      <c r="N109" s="204" t="s">
        <v>10</v>
      </c>
      <c r="O109" s="206"/>
    </row>
    <row r="110" spans="1:16" x14ac:dyDescent="0.2">
      <c r="A110" s="39" t="s">
        <v>11</v>
      </c>
      <c r="B110" s="1" t="s">
        <v>12</v>
      </c>
      <c r="C110" s="1" t="s">
        <v>13</v>
      </c>
      <c r="D110" s="1" t="s">
        <v>14</v>
      </c>
      <c r="E110" s="1" t="s">
        <v>15</v>
      </c>
      <c r="F110" s="1" t="s">
        <v>16</v>
      </c>
      <c r="G110" s="1" t="s">
        <v>20</v>
      </c>
      <c r="I110" s="39" t="s">
        <v>11</v>
      </c>
      <c r="J110" s="1" t="s">
        <v>12</v>
      </c>
      <c r="K110" s="1" t="s">
        <v>13</v>
      </c>
      <c r="L110" s="1" t="s">
        <v>14</v>
      </c>
      <c r="M110" s="1" t="s">
        <v>15</v>
      </c>
      <c r="N110" s="1" t="s">
        <v>16</v>
      </c>
      <c r="O110" s="1" t="s">
        <v>20</v>
      </c>
    </row>
    <row r="111" spans="1:16" x14ac:dyDescent="0.2">
      <c r="A111" s="197"/>
      <c r="B111" s="197"/>
      <c r="C111" s="197"/>
      <c r="D111" s="197"/>
      <c r="E111" s="197"/>
      <c r="F111" s="197"/>
      <c r="G111" s="197"/>
      <c r="H111" s="209"/>
      <c r="I111" s="197"/>
      <c r="J111" s="197"/>
      <c r="K111" s="197"/>
      <c r="L111" s="197"/>
      <c r="M111" s="197"/>
      <c r="N111" s="197"/>
      <c r="O111" s="197"/>
    </row>
    <row r="112" spans="1:16" x14ac:dyDescent="0.2">
      <c r="A112" s="197"/>
      <c r="B112" s="197"/>
      <c r="C112" s="197"/>
      <c r="D112" s="197"/>
      <c r="E112" s="197"/>
      <c r="F112" s="197"/>
      <c r="G112" s="197"/>
      <c r="H112" s="209"/>
      <c r="I112" s="197"/>
      <c r="J112" s="197"/>
      <c r="K112" s="197"/>
      <c r="L112" s="197"/>
      <c r="M112" s="197"/>
      <c r="N112" s="197"/>
      <c r="O112" s="197"/>
    </row>
    <row r="113" spans="1:15" x14ac:dyDescent="0.2">
      <c r="A113" s="197"/>
      <c r="B113" s="197"/>
      <c r="C113" s="197"/>
      <c r="D113" s="197"/>
      <c r="E113" s="197"/>
      <c r="F113" s="197"/>
      <c r="G113" s="197"/>
      <c r="H113" s="209"/>
      <c r="I113" s="197"/>
      <c r="J113" s="197"/>
      <c r="K113" s="197"/>
      <c r="L113" s="197"/>
      <c r="M113" s="197"/>
      <c r="N113" s="197"/>
      <c r="O113" s="197"/>
    </row>
    <row r="114" spans="1:15" x14ac:dyDescent="0.2">
      <c r="A114" s="103" t="s">
        <v>7</v>
      </c>
      <c r="B114" s="198">
        <f>'Sign In'!C14</f>
        <v>28</v>
      </c>
      <c r="C114" s="199"/>
      <c r="D114" s="58" t="s">
        <v>7</v>
      </c>
      <c r="E114" s="97">
        <f>'Sign In'!D14</f>
        <v>30</v>
      </c>
      <c r="F114" s="58" t="s">
        <v>7</v>
      </c>
      <c r="G114" s="2">
        <f>'Sign In'!E14</f>
        <v>32</v>
      </c>
      <c r="I114" s="103" t="s">
        <v>7</v>
      </c>
      <c r="J114" s="198">
        <f>'Sign In'!K14</f>
        <v>51</v>
      </c>
      <c r="K114" s="199"/>
      <c r="L114" s="58" t="s">
        <v>7</v>
      </c>
      <c r="M114" s="97">
        <f>'Sign In'!L14</f>
        <v>49</v>
      </c>
      <c r="N114" s="58" t="s">
        <v>7</v>
      </c>
      <c r="O114" s="2">
        <f>'Sign In'!M14</f>
        <v>65</v>
      </c>
    </row>
    <row r="115" spans="1:15" ht="13.5" thickBot="1" x14ac:dyDescent="0.25">
      <c r="B115" s="54"/>
      <c r="C115" s="99"/>
      <c r="D115" s="54"/>
      <c r="E115" s="99"/>
      <c r="F115" s="54"/>
      <c r="G115" s="99"/>
      <c r="J115" s="54"/>
      <c r="K115" s="99"/>
      <c r="L115" s="192" t="s">
        <v>78</v>
      </c>
      <c r="M115" s="192"/>
      <c r="N115" s="54"/>
      <c r="O115" s="99"/>
    </row>
    <row r="116" spans="1:15" x14ac:dyDescent="0.2">
      <c r="B116" s="54"/>
      <c r="C116" s="54"/>
      <c r="D116" s="54"/>
      <c r="E116" s="54"/>
      <c r="F116" s="54"/>
      <c r="G116" s="54"/>
      <c r="J116" s="54"/>
      <c r="K116" s="54"/>
      <c r="L116" s="54"/>
      <c r="M116" s="54"/>
      <c r="N116" s="54"/>
      <c r="O116" s="54"/>
    </row>
    <row r="117" spans="1:15" x14ac:dyDescent="0.2">
      <c r="B117" s="54"/>
      <c r="C117" s="54"/>
      <c r="D117" s="54"/>
      <c r="E117" s="54"/>
      <c r="F117" s="54"/>
      <c r="G117" s="54"/>
      <c r="J117" s="54"/>
      <c r="K117" s="54"/>
      <c r="L117" s="54"/>
      <c r="M117" s="54"/>
      <c r="N117" s="54"/>
      <c r="O117" s="54"/>
    </row>
    <row r="118" spans="1:15" x14ac:dyDescent="0.2">
      <c r="A118" s="200" t="s">
        <v>17</v>
      </c>
      <c r="B118" s="201"/>
      <c r="C118" s="200" t="s">
        <v>18</v>
      </c>
      <c r="D118" s="201"/>
      <c r="E118" s="200" t="s">
        <v>19</v>
      </c>
      <c r="F118" s="201"/>
      <c r="I118" s="200" t="s">
        <v>17</v>
      </c>
      <c r="J118" s="201"/>
      <c r="K118" s="200" t="s">
        <v>18</v>
      </c>
      <c r="L118" s="201"/>
      <c r="M118" s="200" t="s">
        <v>19</v>
      </c>
      <c r="N118" s="201"/>
    </row>
    <row r="119" spans="1:15" x14ac:dyDescent="0.2">
      <c r="A119" s="1" t="s">
        <v>21</v>
      </c>
      <c r="B119" s="1" t="s">
        <v>22</v>
      </c>
      <c r="C119" s="1" t="s">
        <v>23</v>
      </c>
      <c r="D119" s="1" t="s">
        <v>24</v>
      </c>
      <c r="E119" s="1" t="s">
        <v>25</v>
      </c>
      <c r="F119" s="1" t="s">
        <v>34</v>
      </c>
      <c r="I119" s="1" t="s">
        <v>21</v>
      </c>
      <c r="J119" s="1" t="s">
        <v>22</v>
      </c>
      <c r="K119" s="1" t="s">
        <v>23</v>
      </c>
      <c r="L119" s="1" t="s">
        <v>24</v>
      </c>
      <c r="M119" s="1" t="s">
        <v>25</v>
      </c>
      <c r="N119" s="1" t="s">
        <v>34</v>
      </c>
    </row>
    <row r="120" spans="1:15" x14ac:dyDescent="0.2">
      <c r="A120" s="194"/>
      <c r="B120" s="194"/>
      <c r="C120" s="194"/>
      <c r="D120" s="194"/>
      <c r="E120" s="194"/>
      <c r="F120" s="194"/>
      <c r="I120" s="194"/>
      <c r="J120" s="194"/>
      <c r="K120" s="194"/>
      <c r="L120" s="194"/>
      <c r="M120" s="194"/>
      <c r="N120" s="194"/>
    </row>
    <row r="121" spans="1:15" x14ac:dyDescent="0.2">
      <c r="A121" s="195"/>
      <c r="B121" s="195"/>
      <c r="C121" s="195"/>
      <c r="D121" s="195"/>
      <c r="E121" s="195"/>
      <c r="F121" s="195"/>
      <c r="I121" s="195"/>
      <c r="J121" s="195"/>
      <c r="K121" s="195"/>
      <c r="L121" s="195"/>
      <c r="M121" s="195"/>
      <c r="N121" s="195"/>
    </row>
    <row r="122" spans="1:15" x14ac:dyDescent="0.2">
      <c r="A122" s="196"/>
      <c r="B122" s="196"/>
      <c r="C122" s="196"/>
      <c r="D122" s="196"/>
      <c r="E122" s="196"/>
      <c r="F122" s="196"/>
      <c r="I122" s="196"/>
      <c r="J122" s="196"/>
      <c r="K122" s="196"/>
      <c r="L122" s="196"/>
      <c r="M122" s="196"/>
      <c r="N122" s="196"/>
    </row>
    <row r="123" spans="1:15" x14ac:dyDescent="0.2">
      <c r="A123" s="103" t="s">
        <v>7</v>
      </c>
      <c r="B123" s="97">
        <f>'Sign In'!F14</f>
        <v>20</v>
      </c>
      <c r="C123" s="103" t="s">
        <v>7</v>
      </c>
      <c r="D123" s="97">
        <f>'Sign In'!G14</f>
        <v>22</v>
      </c>
      <c r="E123" s="103" t="s">
        <v>7</v>
      </c>
      <c r="F123" s="2">
        <f>'Sign In'!H14</f>
        <v>24</v>
      </c>
      <c r="I123" s="103" t="s">
        <v>7</v>
      </c>
      <c r="J123" s="97">
        <f>'Sign In'!N14</f>
        <v>63</v>
      </c>
      <c r="K123" s="103" t="s">
        <v>7</v>
      </c>
      <c r="L123" s="97">
        <f>'Sign In'!O14</f>
        <v>61</v>
      </c>
      <c r="M123" s="103" t="s">
        <v>7</v>
      </c>
      <c r="N123" s="2">
        <f>'Sign In'!P14</f>
        <v>59</v>
      </c>
    </row>
    <row r="124" spans="1:15" x14ac:dyDescent="0.2">
      <c r="B124" s="54"/>
      <c r="C124" s="99"/>
      <c r="D124" s="54"/>
      <c r="E124" s="99"/>
      <c r="F124" s="54"/>
      <c r="G124" s="46"/>
      <c r="J124" s="54"/>
      <c r="K124" s="99"/>
      <c r="L124" s="54"/>
      <c r="M124" s="99"/>
      <c r="N124" s="54"/>
      <c r="O124" s="46"/>
    </row>
    <row r="125" spans="1:15" x14ac:dyDescent="0.2">
      <c r="B125" s="54"/>
      <c r="C125" s="99"/>
      <c r="D125" s="54"/>
      <c r="E125" s="99"/>
      <c r="F125" s="54"/>
      <c r="G125" s="46"/>
      <c r="J125" s="54"/>
      <c r="K125" s="99"/>
      <c r="L125" s="54"/>
      <c r="M125" s="99"/>
      <c r="N125" s="54"/>
      <c r="O125" s="46"/>
    </row>
    <row r="127" spans="1:15" x14ac:dyDescent="0.2">
      <c r="B127" s="104"/>
      <c r="C127" s="104"/>
      <c r="F127" s="204" t="s">
        <v>33</v>
      </c>
      <c r="G127" s="206"/>
      <c r="J127" s="104"/>
      <c r="K127" s="104"/>
      <c r="N127" s="204" t="s">
        <v>33</v>
      </c>
      <c r="O127" s="206"/>
    </row>
    <row r="128" spans="1:15" x14ac:dyDescent="0.2">
      <c r="B128" s="46"/>
      <c r="C128" s="46"/>
      <c r="F128" s="105"/>
      <c r="G128" s="106"/>
      <c r="J128" s="46"/>
      <c r="K128" s="46"/>
      <c r="N128" s="105"/>
      <c r="O128" s="106"/>
    </row>
    <row r="129" spans="1:16" x14ac:dyDescent="0.2">
      <c r="B129" s="46"/>
      <c r="C129" s="46"/>
      <c r="F129" s="107"/>
      <c r="G129" s="108"/>
      <c r="J129" s="46"/>
      <c r="K129" s="46"/>
      <c r="N129" s="107"/>
      <c r="O129" s="108"/>
    </row>
    <row r="130" spans="1:16" x14ac:dyDescent="0.2">
      <c r="B130" s="46"/>
      <c r="C130" s="46"/>
      <c r="F130" s="109"/>
      <c r="G130" s="110"/>
      <c r="J130" s="46"/>
      <c r="K130" s="46"/>
      <c r="N130" s="109"/>
      <c r="O130" s="110"/>
    </row>
    <row r="131" spans="1:16" x14ac:dyDescent="0.2">
      <c r="D131" s="46"/>
      <c r="E131" s="46"/>
      <c r="L131" s="46"/>
      <c r="M131" s="46"/>
    </row>
    <row r="132" spans="1:16" x14ac:dyDescent="0.2">
      <c r="D132" s="46"/>
      <c r="E132" s="46"/>
      <c r="L132" s="46"/>
      <c r="M132" s="46"/>
    </row>
    <row r="134" spans="1:16" x14ac:dyDescent="0.2">
      <c r="B134" s="208" t="s">
        <v>26</v>
      </c>
      <c r="C134" s="208"/>
      <c r="D134" s="111"/>
      <c r="E134" s="111"/>
      <c r="F134" s="111"/>
      <c r="G134" s="111"/>
      <c r="J134" s="208" t="s">
        <v>26</v>
      </c>
      <c r="K134" s="208"/>
      <c r="L134" s="111"/>
      <c r="M134" s="111"/>
      <c r="N134" s="111"/>
      <c r="O134" s="111"/>
    </row>
    <row r="144" spans="1:16" ht="15" x14ac:dyDescent="0.25">
      <c r="A144" s="202" t="s">
        <v>40</v>
      </c>
      <c r="B144" s="202"/>
      <c r="G144" s="193">
        <v>42742</v>
      </c>
      <c r="H144" s="193"/>
      <c r="I144" s="202" t="s">
        <v>40</v>
      </c>
      <c r="J144" s="202"/>
      <c r="O144" s="193">
        <v>42742</v>
      </c>
      <c r="P144" s="193"/>
    </row>
    <row r="145" spans="1:16" x14ac:dyDescent="0.2">
      <c r="A145" s="183" t="s">
        <v>41</v>
      </c>
      <c r="B145" s="183"/>
      <c r="I145" s="183" t="s">
        <v>41</v>
      </c>
      <c r="J145" s="183"/>
    </row>
    <row r="147" spans="1:16" ht="18" x14ac:dyDescent="0.25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</row>
    <row r="148" spans="1:16" ht="15.75" x14ac:dyDescent="0.25">
      <c r="C148" s="203" t="s">
        <v>139</v>
      </c>
      <c r="D148" s="203"/>
      <c r="E148" s="203"/>
      <c r="F148" s="203"/>
      <c r="K148" s="203" t="s">
        <v>141</v>
      </c>
      <c r="L148" s="203"/>
      <c r="M148" s="203"/>
      <c r="N148" s="203"/>
    </row>
    <row r="149" spans="1:16" ht="15.75" x14ac:dyDescent="0.25">
      <c r="A149" s="101"/>
      <c r="B149" s="46"/>
      <c r="C149" s="46"/>
      <c r="D149" s="46"/>
      <c r="E149" s="46"/>
      <c r="I149" s="101"/>
      <c r="J149" s="46"/>
      <c r="K149" s="46"/>
      <c r="L149" s="46"/>
      <c r="M149" s="46"/>
    </row>
    <row r="150" spans="1:16" ht="15.75" x14ac:dyDescent="0.25">
      <c r="A150" s="101"/>
      <c r="B150" s="46"/>
      <c r="C150" s="46"/>
      <c r="D150" s="46"/>
      <c r="E150" s="46"/>
      <c r="I150" s="101"/>
      <c r="J150" s="46"/>
      <c r="K150" s="46"/>
      <c r="L150" s="46"/>
      <c r="M150" s="46"/>
    </row>
    <row r="151" spans="1:16" ht="15.75" x14ac:dyDescent="0.25">
      <c r="A151" s="101" t="s">
        <v>6</v>
      </c>
      <c r="B151" s="184" t="str">
        <f>'Sign In'!B15</f>
        <v>Dakota</v>
      </c>
      <c r="C151" s="184"/>
      <c r="D151" s="184"/>
      <c r="E151" s="184"/>
      <c r="F151" s="184"/>
      <c r="G151" s="184"/>
      <c r="I151" s="101" t="s">
        <v>6</v>
      </c>
      <c r="J151" s="184" t="str">
        <f>'Sign In'!J15</f>
        <v>Cousino</v>
      </c>
      <c r="K151" s="184"/>
      <c r="L151" s="184"/>
      <c r="M151" s="184"/>
      <c r="N151" s="184"/>
      <c r="O151" s="184"/>
    </row>
    <row r="153" spans="1:16" x14ac:dyDescent="0.2">
      <c r="C153" s="102"/>
      <c r="D153" s="46"/>
      <c r="K153" s="102"/>
      <c r="L153" s="46"/>
    </row>
    <row r="154" spans="1:16" x14ac:dyDescent="0.2">
      <c r="A154" s="204" t="s">
        <v>8</v>
      </c>
      <c r="B154" s="205"/>
      <c r="C154" s="206"/>
      <c r="D154" s="207" t="s">
        <v>9</v>
      </c>
      <c r="E154" s="207"/>
      <c r="F154" s="204" t="s">
        <v>10</v>
      </c>
      <c r="G154" s="206"/>
      <c r="I154" s="204" t="s">
        <v>8</v>
      </c>
      <c r="J154" s="205"/>
      <c r="K154" s="206"/>
      <c r="L154" s="207" t="s">
        <v>9</v>
      </c>
      <c r="M154" s="207"/>
      <c r="N154" s="204" t="s">
        <v>10</v>
      </c>
      <c r="O154" s="206"/>
    </row>
    <row r="155" spans="1:16" x14ac:dyDescent="0.2">
      <c r="A155" s="39" t="s">
        <v>11</v>
      </c>
      <c r="B155" s="1" t="s">
        <v>12</v>
      </c>
      <c r="C155" s="1" t="s">
        <v>13</v>
      </c>
      <c r="D155" s="1" t="s">
        <v>14</v>
      </c>
      <c r="E155" s="1" t="s">
        <v>15</v>
      </c>
      <c r="F155" s="1" t="s">
        <v>16</v>
      </c>
      <c r="G155" s="1" t="s">
        <v>20</v>
      </c>
      <c r="I155" s="39" t="s">
        <v>11</v>
      </c>
      <c r="J155" s="1" t="s">
        <v>12</v>
      </c>
      <c r="K155" s="1" t="s">
        <v>13</v>
      </c>
      <c r="L155" s="1" t="s">
        <v>14</v>
      </c>
      <c r="M155" s="1" t="s">
        <v>15</v>
      </c>
      <c r="N155" s="1" t="s">
        <v>16</v>
      </c>
      <c r="O155" s="1" t="s">
        <v>20</v>
      </c>
    </row>
    <row r="156" spans="1:16" x14ac:dyDescent="0.2">
      <c r="A156" s="197"/>
      <c r="B156" s="197"/>
      <c r="C156" s="197"/>
      <c r="D156" s="197"/>
      <c r="E156" s="197"/>
      <c r="F156" s="197"/>
      <c r="G156" s="197"/>
      <c r="H156" s="209"/>
      <c r="I156" s="197"/>
      <c r="J156" s="197"/>
      <c r="K156" s="197"/>
      <c r="L156" s="197"/>
      <c r="M156" s="197"/>
      <c r="N156" s="197"/>
      <c r="O156" s="197"/>
    </row>
    <row r="157" spans="1:16" x14ac:dyDescent="0.2">
      <c r="A157" s="197"/>
      <c r="B157" s="197"/>
      <c r="C157" s="197"/>
      <c r="D157" s="197"/>
      <c r="E157" s="197"/>
      <c r="F157" s="197"/>
      <c r="G157" s="197"/>
      <c r="H157" s="209"/>
      <c r="I157" s="197"/>
      <c r="J157" s="197"/>
      <c r="K157" s="197"/>
      <c r="L157" s="197"/>
      <c r="M157" s="197"/>
      <c r="N157" s="197"/>
      <c r="O157" s="197"/>
    </row>
    <row r="158" spans="1:16" x14ac:dyDescent="0.2">
      <c r="A158" s="197"/>
      <c r="B158" s="197"/>
      <c r="C158" s="197"/>
      <c r="D158" s="197"/>
      <c r="E158" s="197"/>
      <c r="F158" s="197"/>
      <c r="G158" s="197"/>
      <c r="H158" s="209"/>
      <c r="I158" s="197"/>
      <c r="J158" s="197"/>
      <c r="K158" s="197"/>
      <c r="L158" s="197"/>
      <c r="M158" s="197"/>
      <c r="N158" s="197"/>
      <c r="O158" s="197"/>
    </row>
    <row r="159" spans="1:16" x14ac:dyDescent="0.2">
      <c r="A159" s="103" t="s">
        <v>7</v>
      </c>
      <c r="B159" s="198">
        <f>'Sign In'!C15</f>
        <v>29</v>
      </c>
      <c r="C159" s="199"/>
      <c r="D159" s="58" t="s">
        <v>7</v>
      </c>
      <c r="E159" s="97">
        <f>'Sign In'!D15</f>
        <v>27</v>
      </c>
      <c r="F159" s="58" t="s">
        <v>7</v>
      </c>
      <c r="G159" s="2">
        <f>'Sign In'!E15</f>
        <v>25</v>
      </c>
      <c r="I159" s="103" t="s">
        <v>7</v>
      </c>
      <c r="J159" s="198">
        <f>'Sign In'!K15</f>
        <v>58</v>
      </c>
      <c r="K159" s="199"/>
      <c r="L159" s="58" t="s">
        <v>7</v>
      </c>
      <c r="M159" s="97">
        <f>'Sign In'!L15</f>
        <v>60</v>
      </c>
      <c r="N159" s="58" t="s">
        <v>7</v>
      </c>
      <c r="O159" s="2">
        <f>'Sign In'!M15</f>
        <v>62</v>
      </c>
    </row>
    <row r="160" spans="1:16" x14ac:dyDescent="0.2">
      <c r="B160" s="54"/>
      <c r="C160" s="99"/>
      <c r="D160" s="54"/>
      <c r="E160" s="99"/>
      <c r="F160" s="54"/>
      <c r="G160" s="99"/>
      <c r="J160" s="54"/>
      <c r="K160" s="99"/>
      <c r="L160" s="54"/>
      <c r="M160" s="99"/>
      <c r="N160" s="54"/>
      <c r="O160" s="99"/>
    </row>
    <row r="161" spans="1:15" x14ac:dyDescent="0.2">
      <c r="B161" s="54"/>
      <c r="C161" s="54"/>
      <c r="D161" s="54"/>
      <c r="E161" s="54"/>
      <c r="F161" s="54"/>
      <c r="G161" s="54"/>
      <c r="J161" s="54"/>
      <c r="K161" s="54"/>
      <c r="L161" s="54"/>
      <c r="M161" s="54"/>
      <c r="N161" s="54"/>
      <c r="O161" s="54"/>
    </row>
    <row r="162" spans="1:15" x14ac:dyDescent="0.2">
      <c r="B162" s="54"/>
      <c r="C162" s="54"/>
      <c r="D162" s="54"/>
      <c r="E162" s="54"/>
      <c r="F162" s="54"/>
      <c r="G162" s="54"/>
      <c r="J162" s="54"/>
      <c r="K162" s="54"/>
      <c r="L162" s="54"/>
      <c r="M162" s="54"/>
      <c r="N162" s="54"/>
      <c r="O162" s="54"/>
    </row>
    <row r="163" spans="1:15" x14ac:dyDescent="0.2">
      <c r="A163" s="200" t="s">
        <v>17</v>
      </c>
      <c r="B163" s="201"/>
      <c r="C163" s="200" t="s">
        <v>18</v>
      </c>
      <c r="D163" s="201"/>
      <c r="E163" s="200" t="s">
        <v>19</v>
      </c>
      <c r="F163" s="201"/>
      <c r="I163" s="200" t="s">
        <v>17</v>
      </c>
      <c r="J163" s="201"/>
      <c r="K163" s="200" t="s">
        <v>18</v>
      </c>
      <c r="L163" s="201"/>
      <c r="M163" s="200" t="s">
        <v>19</v>
      </c>
      <c r="N163" s="201"/>
    </row>
    <row r="164" spans="1:15" x14ac:dyDescent="0.2">
      <c r="A164" s="1" t="s">
        <v>21</v>
      </c>
      <c r="B164" s="1" t="s">
        <v>22</v>
      </c>
      <c r="C164" s="1" t="s">
        <v>23</v>
      </c>
      <c r="D164" s="1" t="s">
        <v>24</v>
      </c>
      <c r="E164" s="1" t="s">
        <v>25</v>
      </c>
      <c r="F164" s="1" t="s">
        <v>34</v>
      </c>
      <c r="I164" s="1" t="s">
        <v>21</v>
      </c>
      <c r="J164" s="1" t="s">
        <v>22</v>
      </c>
      <c r="K164" s="1" t="s">
        <v>23</v>
      </c>
      <c r="L164" s="1" t="s">
        <v>24</v>
      </c>
      <c r="M164" s="1" t="s">
        <v>25</v>
      </c>
      <c r="N164" s="1" t="s">
        <v>34</v>
      </c>
    </row>
    <row r="165" spans="1:15" x14ac:dyDescent="0.2">
      <c r="A165" s="194"/>
      <c r="B165" s="194"/>
      <c r="C165" s="194"/>
      <c r="D165" s="194"/>
      <c r="E165" s="194"/>
      <c r="F165" s="194"/>
      <c r="I165" s="194"/>
      <c r="J165" s="194"/>
      <c r="K165" s="194"/>
      <c r="L165" s="194"/>
      <c r="M165" s="194"/>
      <c r="N165" s="194"/>
    </row>
    <row r="166" spans="1:15" x14ac:dyDescent="0.2">
      <c r="A166" s="195"/>
      <c r="B166" s="195"/>
      <c r="C166" s="195"/>
      <c r="D166" s="195"/>
      <c r="E166" s="195"/>
      <c r="F166" s="195"/>
      <c r="I166" s="195"/>
      <c r="J166" s="195"/>
      <c r="K166" s="195"/>
      <c r="L166" s="195"/>
      <c r="M166" s="195"/>
      <c r="N166" s="195"/>
    </row>
    <row r="167" spans="1:15" x14ac:dyDescent="0.2">
      <c r="A167" s="196"/>
      <c r="B167" s="196"/>
      <c r="C167" s="196"/>
      <c r="D167" s="196"/>
      <c r="E167" s="196"/>
      <c r="F167" s="196"/>
      <c r="I167" s="196"/>
      <c r="J167" s="196"/>
      <c r="K167" s="196"/>
      <c r="L167" s="196"/>
      <c r="M167" s="196"/>
      <c r="N167" s="196"/>
    </row>
    <row r="168" spans="1:15" x14ac:dyDescent="0.2">
      <c r="A168" s="103" t="s">
        <v>7</v>
      </c>
      <c r="B168" s="97">
        <f>'Sign In'!F15</f>
        <v>23</v>
      </c>
      <c r="C168" s="103" t="s">
        <v>7</v>
      </c>
      <c r="D168" s="97">
        <f>'Sign In'!G15</f>
        <v>21</v>
      </c>
      <c r="E168" s="103" t="s">
        <v>7</v>
      </c>
      <c r="F168" s="2">
        <f>'Sign In'!H15</f>
        <v>19</v>
      </c>
      <c r="I168" s="103" t="s">
        <v>7</v>
      </c>
      <c r="J168" s="97">
        <f>'Sign In'!N15</f>
        <v>64</v>
      </c>
      <c r="K168" s="103" t="s">
        <v>7</v>
      </c>
      <c r="L168" s="97">
        <f>'Sign In'!O15</f>
        <v>66</v>
      </c>
      <c r="M168" s="103" t="s">
        <v>7</v>
      </c>
      <c r="N168" s="2">
        <f>'Sign In'!P15</f>
        <v>50</v>
      </c>
    </row>
    <row r="169" spans="1:15" x14ac:dyDescent="0.2">
      <c r="B169" s="54"/>
      <c r="C169" s="99"/>
      <c r="D169" s="54"/>
      <c r="E169" s="99"/>
      <c r="F169" s="54"/>
      <c r="G169" s="46"/>
      <c r="J169" s="54"/>
      <c r="K169" s="99"/>
      <c r="L169" s="54"/>
      <c r="M169" s="99"/>
      <c r="N169" s="54"/>
      <c r="O169" s="46"/>
    </row>
    <row r="170" spans="1:15" x14ac:dyDescent="0.2">
      <c r="B170" s="54"/>
      <c r="C170" s="99"/>
      <c r="D170" s="54"/>
      <c r="E170" s="99"/>
      <c r="F170" s="54"/>
      <c r="G170" s="46"/>
      <c r="J170" s="54"/>
      <c r="K170" s="99"/>
      <c r="L170" s="54"/>
      <c r="M170" s="99"/>
      <c r="N170" s="54"/>
      <c r="O170" s="46"/>
    </row>
    <row r="172" spans="1:15" x14ac:dyDescent="0.2">
      <c r="B172" s="104"/>
      <c r="C172" s="104"/>
      <c r="F172" s="204" t="s">
        <v>33</v>
      </c>
      <c r="G172" s="206"/>
      <c r="J172" s="104"/>
      <c r="K172" s="104"/>
      <c r="N172" s="204" t="s">
        <v>33</v>
      </c>
      <c r="O172" s="206"/>
    </row>
    <row r="173" spans="1:15" x14ac:dyDescent="0.2">
      <c r="B173" s="46"/>
      <c r="C173" s="46"/>
      <c r="F173" s="105"/>
      <c r="G173" s="106"/>
      <c r="J173" s="46"/>
      <c r="K173" s="46"/>
      <c r="N173" s="105"/>
      <c r="O173" s="106"/>
    </row>
    <row r="174" spans="1:15" x14ac:dyDescent="0.2">
      <c r="B174" s="46"/>
      <c r="C174" s="46"/>
      <c r="F174" s="107"/>
      <c r="G174" s="108"/>
      <c r="J174" s="46"/>
      <c r="K174" s="46"/>
      <c r="N174" s="107"/>
      <c r="O174" s="108"/>
    </row>
    <row r="175" spans="1:15" x14ac:dyDescent="0.2">
      <c r="B175" s="46"/>
      <c r="C175" s="46"/>
      <c r="F175" s="109"/>
      <c r="G175" s="110"/>
      <c r="J175" s="46"/>
      <c r="K175" s="46"/>
      <c r="N175" s="109"/>
      <c r="O175" s="110"/>
    </row>
    <row r="176" spans="1:15" x14ac:dyDescent="0.2">
      <c r="D176" s="46"/>
      <c r="E176" s="46"/>
      <c r="L176" s="46"/>
      <c r="M176" s="46"/>
    </row>
    <row r="177" spans="1:16" x14ac:dyDescent="0.2">
      <c r="D177" s="46"/>
      <c r="E177" s="46"/>
      <c r="L177" s="46"/>
      <c r="M177" s="46"/>
    </row>
    <row r="179" spans="1:16" x14ac:dyDescent="0.2">
      <c r="B179" s="208" t="s">
        <v>26</v>
      </c>
      <c r="C179" s="208"/>
      <c r="D179" s="111"/>
      <c r="E179" s="111"/>
      <c r="F179" s="111"/>
      <c r="G179" s="111"/>
      <c r="J179" s="208" t="s">
        <v>26</v>
      </c>
      <c r="K179" s="208"/>
      <c r="L179" s="111"/>
      <c r="M179" s="111"/>
      <c r="N179" s="111"/>
      <c r="O179" s="111"/>
    </row>
    <row r="189" spans="1:16" ht="15" x14ac:dyDescent="0.25">
      <c r="A189" s="202" t="s">
        <v>40</v>
      </c>
      <c r="B189" s="202"/>
      <c r="G189" s="193">
        <v>42742</v>
      </c>
      <c r="H189" s="193"/>
      <c r="I189" s="202" t="s">
        <v>40</v>
      </c>
      <c r="J189" s="202"/>
      <c r="O189" s="193">
        <v>42742</v>
      </c>
      <c r="P189" s="193"/>
    </row>
    <row r="190" spans="1:16" ht="15" x14ac:dyDescent="0.25">
      <c r="A190" s="183" t="s">
        <v>41</v>
      </c>
      <c r="B190" s="183"/>
      <c r="I190" s="183" t="s">
        <v>41</v>
      </c>
      <c r="J190" s="183"/>
      <c r="O190" s="193"/>
      <c r="P190" s="193"/>
    </row>
    <row r="192" spans="1:16" ht="18" x14ac:dyDescent="0.25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</row>
    <row r="193" spans="1:15" ht="15.75" x14ac:dyDescent="0.25">
      <c r="C193" s="203" t="s">
        <v>139</v>
      </c>
      <c r="D193" s="203"/>
      <c r="E193" s="203"/>
      <c r="F193" s="203"/>
      <c r="K193" s="203" t="s">
        <v>141</v>
      </c>
      <c r="L193" s="203"/>
      <c r="M193" s="203"/>
      <c r="N193" s="203"/>
    </row>
    <row r="194" spans="1:15" ht="15.75" x14ac:dyDescent="0.25">
      <c r="A194" s="101"/>
      <c r="B194" s="46"/>
      <c r="C194" s="46"/>
      <c r="D194" s="46"/>
      <c r="E194" s="46"/>
      <c r="I194" s="101"/>
      <c r="J194" s="46"/>
      <c r="K194" s="46"/>
      <c r="L194" s="46"/>
      <c r="M194" s="46"/>
    </row>
    <row r="195" spans="1:15" ht="15.75" x14ac:dyDescent="0.25">
      <c r="A195" s="101"/>
      <c r="B195" s="46"/>
      <c r="C195" s="46"/>
      <c r="D195" s="46"/>
      <c r="E195" s="46"/>
      <c r="I195" s="101"/>
      <c r="J195" s="46"/>
      <c r="K195" s="46"/>
      <c r="L195" s="46"/>
      <c r="M195" s="46"/>
    </row>
    <row r="196" spans="1:15" ht="15.75" x14ac:dyDescent="0.25">
      <c r="A196" s="101" t="s">
        <v>6</v>
      </c>
      <c r="B196" s="184" t="str">
        <f>'Sign In'!B16</f>
        <v>DeLaSalle</v>
      </c>
      <c r="C196" s="184"/>
      <c r="D196" s="184"/>
      <c r="E196" s="184"/>
      <c r="F196" s="184"/>
      <c r="G196" s="184"/>
      <c r="I196" s="101" t="s">
        <v>6</v>
      </c>
      <c r="J196" s="184" t="str">
        <f>'Sign In'!J16</f>
        <v>Dakota</v>
      </c>
      <c r="K196" s="184"/>
      <c r="L196" s="184"/>
      <c r="M196" s="184"/>
      <c r="N196" s="184"/>
      <c r="O196" s="184"/>
    </row>
    <row r="198" spans="1:15" x14ac:dyDescent="0.2">
      <c r="C198" s="102"/>
      <c r="D198" s="46"/>
      <c r="K198" s="102"/>
      <c r="L198" s="46"/>
    </row>
    <row r="199" spans="1:15" x14ac:dyDescent="0.2">
      <c r="A199" s="204" t="s">
        <v>8</v>
      </c>
      <c r="B199" s="205"/>
      <c r="C199" s="206"/>
      <c r="D199" s="207" t="s">
        <v>9</v>
      </c>
      <c r="E199" s="207"/>
      <c r="F199" s="204" t="s">
        <v>10</v>
      </c>
      <c r="G199" s="206"/>
      <c r="I199" s="204" t="s">
        <v>8</v>
      </c>
      <c r="J199" s="205"/>
      <c r="K199" s="206"/>
      <c r="L199" s="207" t="s">
        <v>9</v>
      </c>
      <c r="M199" s="207"/>
      <c r="N199" s="204" t="s">
        <v>10</v>
      </c>
      <c r="O199" s="206"/>
    </row>
    <row r="200" spans="1:15" x14ac:dyDescent="0.2">
      <c r="A200" s="39" t="s">
        <v>11</v>
      </c>
      <c r="B200" s="1" t="s">
        <v>12</v>
      </c>
      <c r="C200" s="1" t="s">
        <v>13</v>
      </c>
      <c r="D200" s="1" t="s">
        <v>14</v>
      </c>
      <c r="E200" s="1" t="s">
        <v>15</v>
      </c>
      <c r="F200" s="1" t="s">
        <v>16</v>
      </c>
      <c r="G200" s="1" t="s">
        <v>20</v>
      </c>
      <c r="I200" s="39" t="s">
        <v>11</v>
      </c>
      <c r="J200" s="1" t="s">
        <v>12</v>
      </c>
      <c r="K200" s="1" t="s">
        <v>13</v>
      </c>
      <c r="L200" s="1" t="s">
        <v>14</v>
      </c>
      <c r="M200" s="1" t="s">
        <v>15</v>
      </c>
      <c r="N200" s="1" t="s">
        <v>16</v>
      </c>
      <c r="O200" s="1" t="s">
        <v>20</v>
      </c>
    </row>
    <row r="201" spans="1:15" x14ac:dyDescent="0.2">
      <c r="A201" s="197"/>
      <c r="B201" s="197"/>
      <c r="C201" s="197"/>
      <c r="D201" s="197"/>
      <c r="E201" s="197"/>
      <c r="F201" s="197"/>
      <c r="G201" s="197"/>
      <c r="H201" s="209"/>
      <c r="I201" s="197"/>
      <c r="J201" s="197"/>
      <c r="K201" s="197"/>
      <c r="L201" s="197"/>
      <c r="M201" s="197"/>
      <c r="N201" s="197"/>
      <c r="O201" s="197"/>
    </row>
    <row r="202" spans="1:15" x14ac:dyDescent="0.2">
      <c r="A202" s="197"/>
      <c r="B202" s="197"/>
      <c r="C202" s="197"/>
      <c r="D202" s="197"/>
      <c r="E202" s="197"/>
      <c r="F202" s="197"/>
      <c r="G202" s="197"/>
      <c r="H202" s="209"/>
      <c r="I202" s="197"/>
      <c r="J202" s="197"/>
      <c r="K202" s="197"/>
      <c r="L202" s="197"/>
      <c r="M202" s="197"/>
      <c r="N202" s="197"/>
      <c r="O202" s="197"/>
    </row>
    <row r="203" spans="1:15" x14ac:dyDescent="0.2">
      <c r="A203" s="197"/>
      <c r="B203" s="197"/>
      <c r="C203" s="197"/>
      <c r="D203" s="197"/>
      <c r="E203" s="197"/>
      <c r="F203" s="197"/>
      <c r="G203" s="197"/>
      <c r="H203" s="209"/>
      <c r="I203" s="197"/>
      <c r="J203" s="197"/>
      <c r="K203" s="197"/>
      <c r="L203" s="197"/>
      <c r="M203" s="197"/>
      <c r="N203" s="197"/>
      <c r="O203" s="197"/>
    </row>
    <row r="204" spans="1:15" x14ac:dyDescent="0.2">
      <c r="A204" s="103" t="s">
        <v>7</v>
      </c>
      <c r="B204" s="198">
        <f>'Sign In'!C16</f>
        <v>30</v>
      </c>
      <c r="C204" s="199"/>
      <c r="D204" s="58" t="s">
        <v>7</v>
      </c>
      <c r="E204" s="97">
        <f>'Sign In'!D16</f>
        <v>32</v>
      </c>
      <c r="F204" s="58" t="s">
        <v>7</v>
      </c>
      <c r="G204" s="2">
        <f>'Sign In'!E16</f>
        <v>20</v>
      </c>
      <c r="I204" s="103" t="s">
        <v>7</v>
      </c>
      <c r="J204" s="198">
        <f>'Sign In'!K16</f>
        <v>52</v>
      </c>
      <c r="K204" s="199"/>
      <c r="L204" s="58" t="s">
        <v>7</v>
      </c>
      <c r="M204" s="97">
        <f>'Sign In'!L16</f>
        <v>54</v>
      </c>
      <c r="N204" s="58" t="s">
        <v>7</v>
      </c>
      <c r="O204" s="2">
        <f>'Sign In'!M16</f>
        <v>56</v>
      </c>
    </row>
    <row r="205" spans="1:15" x14ac:dyDescent="0.2">
      <c r="B205" s="54"/>
      <c r="C205" s="99"/>
      <c r="D205" s="54"/>
      <c r="E205" s="99"/>
      <c r="F205" s="54"/>
      <c r="G205" s="99"/>
      <c r="J205" s="54"/>
      <c r="K205" s="99"/>
      <c r="L205" s="54"/>
      <c r="M205" s="99"/>
      <c r="N205" s="54"/>
      <c r="O205" s="99"/>
    </row>
    <row r="206" spans="1:15" x14ac:dyDescent="0.2">
      <c r="B206" s="54"/>
      <c r="C206" s="54"/>
      <c r="D206" s="54"/>
      <c r="E206" s="54"/>
      <c r="F206" s="54"/>
      <c r="G206" s="54"/>
      <c r="J206" s="54"/>
      <c r="K206" s="54"/>
      <c r="L206" s="54"/>
      <c r="M206" s="54"/>
      <c r="N206" s="54"/>
      <c r="O206" s="54"/>
    </row>
    <row r="207" spans="1:15" x14ac:dyDescent="0.2">
      <c r="B207" s="54"/>
      <c r="C207" s="54"/>
      <c r="D207" s="54"/>
      <c r="E207" s="54"/>
      <c r="F207" s="54"/>
      <c r="G207" s="54"/>
      <c r="J207" s="54"/>
      <c r="K207" s="54"/>
      <c r="L207" s="54"/>
      <c r="M207" s="54"/>
      <c r="N207" s="54"/>
      <c r="O207" s="54"/>
    </row>
    <row r="208" spans="1:15" x14ac:dyDescent="0.2">
      <c r="A208" s="200" t="s">
        <v>17</v>
      </c>
      <c r="B208" s="201"/>
      <c r="C208" s="200" t="s">
        <v>18</v>
      </c>
      <c r="D208" s="201"/>
      <c r="E208" s="200" t="s">
        <v>19</v>
      </c>
      <c r="F208" s="201"/>
      <c r="I208" s="200" t="s">
        <v>17</v>
      </c>
      <c r="J208" s="201"/>
      <c r="K208" s="200" t="s">
        <v>18</v>
      </c>
      <c r="L208" s="201"/>
      <c r="M208" s="200" t="s">
        <v>19</v>
      </c>
      <c r="N208" s="201"/>
    </row>
    <row r="209" spans="1:15" x14ac:dyDescent="0.2">
      <c r="A209" s="1" t="s">
        <v>21</v>
      </c>
      <c r="B209" s="1" t="s">
        <v>22</v>
      </c>
      <c r="C209" s="1" t="s">
        <v>23</v>
      </c>
      <c r="D209" s="1" t="s">
        <v>24</v>
      </c>
      <c r="E209" s="1" t="s">
        <v>25</v>
      </c>
      <c r="F209" s="1" t="s">
        <v>34</v>
      </c>
      <c r="I209" s="1" t="s">
        <v>21</v>
      </c>
      <c r="J209" s="1" t="s">
        <v>22</v>
      </c>
      <c r="K209" s="1" t="s">
        <v>23</v>
      </c>
      <c r="L209" s="1" t="s">
        <v>24</v>
      </c>
      <c r="M209" s="1" t="s">
        <v>25</v>
      </c>
      <c r="N209" s="1" t="s">
        <v>34</v>
      </c>
    </row>
    <row r="210" spans="1:15" x14ac:dyDescent="0.2">
      <c r="A210" s="194"/>
      <c r="B210" s="194"/>
      <c r="C210" s="194"/>
      <c r="D210" s="194"/>
      <c r="E210" s="194"/>
      <c r="F210" s="194"/>
      <c r="I210" s="194"/>
      <c r="J210" s="194"/>
      <c r="K210" s="194"/>
      <c r="L210" s="194"/>
      <c r="M210" s="194"/>
      <c r="N210" s="194"/>
    </row>
    <row r="211" spans="1:15" x14ac:dyDescent="0.2">
      <c r="A211" s="195"/>
      <c r="B211" s="195"/>
      <c r="C211" s="195"/>
      <c r="D211" s="195"/>
      <c r="E211" s="195"/>
      <c r="F211" s="195"/>
      <c r="I211" s="195"/>
      <c r="J211" s="195"/>
      <c r="K211" s="195"/>
      <c r="L211" s="195"/>
      <c r="M211" s="195"/>
      <c r="N211" s="195"/>
    </row>
    <row r="212" spans="1:15" x14ac:dyDescent="0.2">
      <c r="A212" s="196"/>
      <c r="B212" s="196"/>
      <c r="C212" s="196"/>
      <c r="D212" s="196"/>
      <c r="E212" s="196"/>
      <c r="F212" s="196"/>
      <c r="I212" s="196"/>
      <c r="J212" s="196"/>
      <c r="K212" s="196"/>
      <c r="L212" s="196"/>
      <c r="M212" s="196"/>
      <c r="N212" s="196"/>
    </row>
    <row r="213" spans="1:15" x14ac:dyDescent="0.2">
      <c r="A213" s="103" t="s">
        <v>7</v>
      </c>
      <c r="B213" s="97">
        <f>'Sign In'!F16</f>
        <v>22</v>
      </c>
      <c r="C213" s="103" t="s">
        <v>7</v>
      </c>
      <c r="D213" s="97">
        <f>'Sign In'!G16</f>
        <v>24</v>
      </c>
      <c r="E213" s="103" t="s">
        <v>7</v>
      </c>
      <c r="F213" s="2">
        <f>'Sign In'!H16</f>
        <v>26</v>
      </c>
      <c r="I213" s="103" t="s">
        <v>7</v>
      </c>
      <c r="J213" s="97">
        <f>'Sign In'!N16</f>
        <v>58</v>
      </c>
      <c r="K213" s="103" t="s">
        <v>7</v>
      </c>
      <c r="L213" s="97">
        <f>'Sign In'!O16</f>
        <v>60</v>
      </c>
      <c r="M213" s="103" t="s">
        <v>7</v>
      </c>
      <c r="N213" s="2">
        <f>'Sign In'!P16</f>
        <v>62</v>
      </c>
    </row>
    <row r="214" spans="1:15" x14ac:dyDescent="0.2">
      <c r="B214" s="54"/>
      <c r="C214" s="99"/>
      <c r="D214" s="54"/>
      <c r="E214" s="99"/>
      <c r="F214" s="54"/>
      <c r="G214" s="46"/>
      <c r="J214" s="54"/>
      <c r="K214" s="99"/>
      <c r="L214" s="54" t="s">
        <v>39</v>
      </c>
      <c r="M214" s="99"/>
      <c r="N214" s="54"/>
      <c r="O214" s="46"/>
    </row>
    <row r="215" spans="1:15" x14ac:dyDescent="0.2">
      <c r="B215" s="54"/>
      <c r="C215" s="99"/>
      <c r="D215" s="54"/>
      <c r="E215" s="99"/>
      <c r="F215" s="54"/>
      <c r="G215" s="46"/>
      <c r="J215" s="54"/>
      <c r="K215" s="99"/>
      <c r="L215" s="54"/>
      <c r="M215" s="99"/>
      <c r="N215" s="54"/>
      <c r="O215" s="46"/>
    </row>
    <row r="217" spans="1:15" x14ac:dyDescent="0.2">
      <c r="B217" s="104"/>
      <c r="C217" s="104"/>
      <c r="F217" s="204" t="s">
        <v>33</v>
      </c>
      <c r="G217" s="206"/>
      <c r="J217" s="104"/>
      <c r="K217" s="104"/>
      <c r="N217" s="204" t="s">
        <v>33</v>
      </c>
      <c r="O217" s="206"/>
    </row>
    <row r="218" spans="1:15" x14ac:dyDescent="0.2">
      <c r="B218" s="46"/>
      <c r="C218" s="46"/>
      <c r="F218" s="105"/>
      <c r="G218" s="106"/>
      <c r="J218" s="46"/>
      <c r="K218" s="46"/>
      <c r="N218" s="105"/>
      <c r="O218" s="106"/>
    </row>
    <row r="219" spans="1:15" x14ac:dyDescent="0.2">
      <c r="B219" s="46"/>
      <c r="C219" s="46"/>
      <c r="F219" s="107"/>
      <c r="G219" s="108"/>
      <c r="J219" s="46"/>
      <c r="K219" s="46"/>
      <c r="N219" s="107"/>
      <c r="O219" s="108"/>
    </row>
    <row r="220" spans="1:15" x14ac:dyDescent="0.2">
      <c r="B220" s="46"/>
      <c r="C220" s="46"/>
      <c r="F220" s="109"/>
      <c r="G220" s="110"/>
      <c r="J220" s="46"/>
      <c r="K220" s="46"/>
      <c r="N220" s="109"/>
      <c r="O220" s="110"/>
    </row>
    <row r="221" spans="1:15" x14ac:dyDescent="0.2">
      <c r="D221" s="46"/>
      <c r="E221" s="46"/>
      <c r="L221" s="46"/>
      <c r="M221" s="46"/>
    </row>
    <row r="222" spans="1:15" x14ac:dyDescent="0.2">
      <c r="D222" s="46"/>
      <c r="E222" s="46"/>
      <c r="L222" s="46"/>
      <c r="M222" s="46"/>
    </row>
    <row r="224" spans="1:15" x14ac:dyDescent="0.2">
      <c r="B224" s="208" t="s">
        <v>26</v>
      </c>
      <c r="C224" s="208"/>
      <c r="D224" s="111"/>
      <c r="E224" s="111"/>
      <c r="F224" s="111"/>
      <c r="G224" s="111"/>
      <c r="J224" s="208" t="s">
        <v>26</v>
      </c>
      <c r="K224" s="208"/>
      <c r="L224" s="111"/>
      <c r="M224" s="111"/>
      <c r="N224" s="111"/>
      <c r="O224" s="111"/>
    </row>
    <row r="234" spans="1:16" ht="15" x14ac:dyDescent="0.25">
      <c r="A234" s="202" t="s">
        <v>40</v>
      </c>
      <c r="B234" s="202"/>
      <c r="G234" s="193">
        <v>42742</v>
      </c>
      <c r="H234" s="193"/>
      <c r="I234" s="202" t="s">
        <v>40</v>
      </c>
      <c r="J234" s="202"/>
      <c r="O234" s="193">
        <v>42742</v>
      </c>
      <c r="P234" s="193"/>
    </row>
    <row r="235" spans="1:16" x14ac:dyDescent="0.2">
      <c r="A235" s="183" t="s">
        <v>41</v>
      </c>
      <c r="B235" s="183"/>
      <c r="I235" s="183" t="s">
        <v>41</v>
      </c>
      <c r="J235" s="183"/>
    </row>
    <row r="237" spans="1:16" ht="18" x14ac:dyDescent="0.25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</row>
    <row r="238" spans="1:16" ht="15.75" x14ac:dyDescent="0.25">
      <c r="C238" s="203" t="s">
        <v>139</v>
      </c>
      <c r="D238" s="203"/>
      <c r="E238" s="203"/>
      <c r="F238" s="203"/>
      <c r="K238" s="203" t="s">
        <v>141</v>
      </c>
      <c r="L238" s="203"/>
      <c r="M238" s="203"/>
      <c r="N238" s="203"/>
    </row>
    <row r="239" spans="1:16" ht="15.75" x14ac:dyDescent="0.25">
      <c r="A239" s="101"/>
      <c r="B239" s="46"/>
      <c r="C239" s="46"/>
      <c r="D239" s="46"/>
      <c r="E239" s="46"/>
      <c r="I239" s="101"/>
      <c r="J239" s="46"/>
      <c r="K239" s="46"/>
      <c r="L239" s="46"/>
      <c r="M239" s="46"/>
    </row>
    <row r="240" spans="1:16" ht="15.75" x14ac:dyDescent="0.25">
      <c r="A240" s="101"/>
      <c r="B240" s="46"/>
      <c r="C240" s="46"/>
      <c r="D240" s="46"/>
      <c r="E240" s="46"/>
      <c r="I240" s="101"/>
      <c r="J240" s="46"/>
      <c r="K240" s="46"/>
      <c r="L240" s="46"/>
      <c r="M240" s="46"/>
    </row>
    <row r="241" spans="1:15" ht="15.75" x14ac:dyDescent="0.25">
      <c r="A241" s="101" t="s">
        <v>6</v>
      </c>
      <c r="B241" s="184" t="str">
        <f>'Sign In'!B17</f>
        <v>Eisenhower</v>
      </c>
      <c r="C241" s="184"/>
      <c r="D241" s="184"/>
      <c r="E241" s="184"/>
      <c r="F241" s="184"/>
      <c r="G241" s="184"/>
      <c r="I241" s="101" t="s">
        <v>6</v>
      </c>
      <c r="J241" s="184" t="str">
        <f>'Sign In'!J17</f>
        <v>Lake Orion</v>
      </c>
      <c r="K241" s="184"/>
      <c r="L241" s="184"/>
      <c r="M241" s="184"/>
      <c r="N241" s="184"/>
      <c r="O241" s="184"/>
    </row>
    <row r="243" spans="1:15" x14ac:dyDescent="0.2">
      <c r="C243" s="102"/>
      <c r="D243" s="46"/>
      <c r="K243" s="102"/>
      <c r="L243" s="46"/>
    </row>
    <row r="244" spans="1:15" x14ac:dyDescent="0.2">
      <c r="A244" s="204" t="s">
        <v>8</v>
      </c>
      <c r="B244" s="205"/>
      <c r="C244" s="206"/>
      <c r="D244" s="207" t="s">
        <v>9</v>
      </c>
      <c r="E244" s="207"/>
      <c r="F244" s="204" t="s">
        <v>10</v>
      </c>
      <c r="G244" s="206"/>
      <c r="I244" s="204" t="s">
        <v>8</v>
      </c>
      <c r="J244" s="205"/>
      <c r="K244" s="206"/>
      <c r="L244" s="207" t="s">
        <v>9</v>
      </c>
      <c r="M244" s="207"/>
      <c r="N244" s="204" t="s">
        <v>10</v>
      </c>
      <c r="O244" s="206"/>
    </row>
    <row r="245" spans="1:15" x14ac:dyDescent="0.2">
      <c r="A245" s="39" t="s">
        <v>11</v>
      </c>
      <c r="B245" s="1" t="s">
        <v>12</v>
      </c>
      <c r="C245" s="1" t="s">
        <v>13</v>
      </c>
      <c r="D245" s="1" t="s">
        <v>14</v>
      </c>
      <c r="E245" s="1" t="s">
        <v>15</v>
      </c>
      <c r="F245" s="1" t="s">
        <v>16</v>
      </c>
      <c r="G245" s="1" t="s">
        <v>20</v>
      </c>
      <c r="I245" s="39" t="s">
        <v>11</v>
      </c>
      <c r="J245" s="1" t="s">
        <v>12</v>
      </c>
      <c r="K245" s="1" t="s">
        <v>13</v>
      </c>
      <c r="L245" s="1" t="s">
        <v>14</v>
      </c>
      <c r="M245" s="1" t="s">
        <v>15</v>
      </c>
      <c r="N245" s="1" t="s">
        <v>16</v>
      </c>
      <c r="O245" s="1" t="s">
        <v>20</v>
      </c>
    </row>
    <row r="246" spans="1:15" x14ac:dyDescent="0.2">
      <c r="A246" s="197"/>
      <c r="B246" s="197"/>
      <c r="C246" s="197"/>
      <c r="D246" s="197"/>
      <c r="E246" s="197"/>
      <c r="F246" s="197"/>
      <c r="G246" s="197"/>
      <c r="H246" s="209"/>
      <c r="I246" s="197"/>
      <c r="J246" s="197"/>
      <c r="K246" s="197"/>
      <c r="L246" s="197"/>
      <c r="M246" s="197"/>
      <c r="N246" s="197"/>
      <c r="O246" s="197"/>
    </row>
    <row r="247" spans="1:15" x14ac:dyDescent="0.2">
      <c r="A247" s="197"/>
      <c r="B247" s="197"/>
      <c r="C247" s="197"/>
      <c r="D247" s="197"/>
      <c r="E247" s="197"/>
      <c r="F247" s="197"/>
      <c r="G247" s="197"/>
      <c r="H247" s="209"/>
      <c r="I247" s="197"/>
      <c r="J247" s="197"/>
      <c r="K247" s="197"/>
      <c r="L247" s="197"/>
      <c r="M247" s="197"/>
      <c r="N247" s="197"/>
      <c r="O247" s="197"/>
    </row>
    <row r="248" spans="1:15" x14ac:dyDescent="0.2">
      <c r="A248" s="197"/>
      <c r="B248" s="197"/>
      <c r="C248" s="197"/>
      <c r="D248" s="197"/>
      <c r="E248" s="197"/>
      <c r="F248" s="197"/>
      <c r="G248" s="197"/>
      <c r="H248" s="209"/>
      <c r="I248" s="197"/>
      <c r="J248" s="197"/>
      <c r="K248" s="197"/>
      <c r="L248" s="197"/>
      <c r="M248" s="197"/>
      <c r="N248" s="197"/>
      <c r="O248" s="197"/>
    </row>
    <row r="249" spans="1:15" x14ac:dyDescent="0.2">
      <c r="A249" s="103" t="s">
        <v>7</v>
      </c>
      <c r="B249" s="198">
        <f>'Sign In'!C17</f>
        <v>31</v>
      </c>
      <c r="C249" s="199"/>
      <c r="D249" s="58" t="s">
        <v>7</v>
      </c>
      <c r="E249" s="97">
        <f>'Sign In'!D17</f>
        <v>29</v>
      </c>
      <c r="F249" s="58" t="s">
        <v>7</v>
      </c>
      <c r="G249" s="2">
        <f>'Sign In'!E17</f>
        <v>27</v>
      </c>
      <c r="I249" s="103" t="s">
        <v>7</v>
      </c>
      <c r="J249" s="198">
        <f>'Sign In'!K17</f>
        <v>53</v>
      </c>
      <c r="K249" s="199"/>
      <c r="L249" s="58" t="s">
        <v>7</v>
      </c>
      <c r="M249" s="97">
        <f>'Sign In'!L17</f>
        <v>51</v>
      </c>
      <c r="N249" s="58" t="s">
        <v>7</v>
      </c>
      <c r="O249" s="2">
        <f>'Sign In'!M17</f>
        <v>49</v>
      </c>
    </row>
    <row r="250" spans="1:15" x14ac:dyDescent="0.2">
      <c r="B250" s="54"/>
      <c r="C250" s="99"/>
      <c r="D250" s="54"/>
      <c r="E250" s="99"/>
      <c r="F250" s="54"/>
      <c r="G250" s="99"/>
      <c r="J250" s="54"/>
      <c r="K250" s="99"/>
      <c r="L250" s="54"/>
      <c r="M250" s="99"/>
      <c r="N250" s="54"/>
      <c r="O250" s="99"/>
    </row>
    <row r="251" spans="1:15" x14ac:dyDescent="0.2">
      <c r="B251" s="54"/>
      <c r="C251" s="54"/>
      <c r="D251" s="54"/>
      <c r="E251" s="54"/>
      <c r="F251" s="54"/>
      <c r="G251" s="54"/>
      <c r="J251" s="54"/>
      <c r="K251" s="54"/>
      <c r="L251" s="54"/>
      <c r="M251" s="54"/>
      <c r="N251" s="54"/>
      <c r="O251" s="54"/>
    </row>
    <row r="252" spans="1:15" x14ac:dyDescent="0.2">
      <c r="B252" s="54"/>
      <c r="C252" s="54"/>
      <c r="D252" s="54"/>
      <c r="E252" s="54"/>
      <c r="F252" s="54"/>
      <c r="G252" s="54"/>
      <c r="J252" s="54"/>
      <c r="K252" s="54"/>
      <c r="L252" s="54"/>
      <c r="M252" s="54"/>
      <c r="N252" s="54"/>
      <c r="O252" s="54"/>
    </row>
    <row r="253" spans="1:15" x14ac:dyDescent="0.2">
      <c r="A253" s="200" t="s">
        <v>17</v>
      </c>
      <c r="B253" s="201"/>
      <c r="C253" s="200" t="s">
        <v>18</v>
      </c>
      <c r="D253" s="201"/>
      <c r="E253" s="200" t="s">
        <v>19</v>
      </c>
      <c r="F253" s="201"/>
      <c r="I253" s="200" t="s">
        <v>17</v>
      </c>
      <c r="J253" s="201"/>
      <c r="K253" s="200" t="s">
        <v>18</v>
      </c>
      <c r="L253" s="201"/>
      <c r="M253" s="200" t="s">
        <v>19</v>
      </c>
      <c r="N253" s="201"/>
    </row>
    <row r="254" spans="1:15" x14ac:dyDescent="0.2">
      <c r="A254" s="1" t="s">
        <v>21</v>
      </c>
      <c r="B254" s="1" t="s">
        <v>22</v>
      </c>
      <c r="C254" s="1" t="s">
        <v>23</v>
      </c>
      <c r="D254" s="1" t="s">
        <v>24</v>
      </c>
      <c r="E254" s="1" t="s">
        <v>25</v>
      </c>
      <c r="F254" s="1" t="s">
        <v>34</v>
      </c>
      <c r="I254" s="1" t="s">
        <v>21</v>
      </c>
      <c r="J254" s="1" t="s">
        <v>22</v>
      </c>
      <c r="K254" s="1" t="s">
        <v>23</v>
      </c>
      <c r="L254" s="1" t="s">
        <v>24</v>
      </c>
      <c r="M254" s="1" t="s">
        <v>25</v>
      </c>
      <c r="N254" s="1" t="s">
        <v>34</v>
      </c>
    </row>
    <row r="255" spans="1:15" x14ac:dyDescent="0.2">
      <c r="A255" s="194"/>
      <c r="B255" s="194"/>
      <c r="C255" s="194"/>
      <c r="D255" s="194"/>
      <c r="E255" s="194"/>
      <c r="F255" s="194"/>
      <c r="I255" s="194"/>
      <c r="J255" s="194"/>
      <c r="K255" s="194"/>
      <c r="L255" s="194"/>
      <c r="M255" s="194"/>
      <c r="N255" s="194"/>
    </row>
    <row r="256" spans="1:15" x14ac:dyDescent="0.2">
      <c r="A256" s="195"/>
      <c r="B256" s="195"/>
      <c r="C256" s="195"/>
      <c r="D256" s="195"/>
      <c r="E256" s="195"/>
      <c r="F256" s="195"/>
      <c r="I256" s="195"/>
      <c r="J256" s="195"/>
      <c r="K256" s="195"/>
      <c r="L256" s="195"/>
      <c r="M256" s="195"/>
      <c r="N256" s="195"/>
    </row>
    <row r="257" spans="1:15" x14ac:dyDescent="0.2">
      <c r="A257" s="196"/>
      <c r="B257" s="196"/>
      <c r="C257" s="196"/>
      <c r="D257" s="196"/>
      <c r="E257" s="196"/>
      <c r="F257" s="196"/>
      <c r="I257" s="196"/>
      <c r="J257" s="196"/>
      <c r="K257" s="196"/>
      <c r="L257" s="196"/>
      <c r="M257" s="196"/>
      <c r="N257" s="196"/>
    </row>
    <row r="258" spans="1:15" x14ac:dyDescent="0.2">
      <c r="A258" s="103" t="s">
        <v>7</v>
      </c>
      <c r="B258" s="97">
        <f>'Sign In'!F17</f>
        <v>25</v>
      </c>
      <c r="C258" s="103" t="s">
        <v>7</v>
      </c>
      <c r="D258" s="97">
        <f>'Sign In'!G17</f>
        <v>23</v>
      </c>
      <c r="E258" s="103" t="s">
        <v>7</v>
      </c>
      <c r="F258" s="2">
        <f>'Sign In'!H17</f>
        <v>21</v>
      </c>
      <c r="I258" s="103" t="s">
        <v>7</v>
      </c>
      <c r="J258" s="97">
        <f>'Sign In'!N17</f>
        <v>65</v>
      </c>
      <c r="K258" s="103" t="s">
        <v>7</v>
      </c>
      <c r="L258" s="97">
        <f>'Sign In'!O17</f>
        <v>63</v>
      </c>
      <c r="M258" s="103" t="s">
        <v>7</v>
      </c>
      <c r="N258" s="2">
        <f>'Sign In'!P17</f>
        <v>61</v>
      </c>
    </row>
    <row r="259" spans="1:15" x14ac:dyDescent="0.2">
      <c r="B259" s="54"/>
      <c r="C259" s="99"/>
      <c r="D259" s="54"/>
      <c r="E259" s="99"/>
      <c r="F259" s="54"/>
      <c r="G259" s="46"/>
      <c r="J259" s="54"/>
      <c r="K259" s="99"/>
      <c r="L259" s="54"/>
      <c r="M259" s="99"/>
      <c r="N259" s="54"/>
      <c r="O259" s="46"/>
    </row>
    <row r="260" spans="1:15" x14ac:dyDescent="0.2">
      <c r="B260" s="54"/>
      <c r="C260" s="99"/>
      <c r="D260" s="54"/>
      <c r="E260" s="99"/>
      <c r="F260" s="54"/>
      <c r="G260" s="46"/>
      <c r="J260" s="54"/>
      <c r="K260" s="99"/>
      <c r="L260" s="54"/>
      <c r="M260" s="99"/>
      <c r="N260" s="54"/>
      <c r="O260" s="46"/>
    </row>
    <row r="262" spans="1:15" x14ac:dyDescent="0.2">
      <c r="B262" s="104"/>
      <c r="C262" s="104"/>
      <c r="F262" s="204" t="s">
        <v>33</v>
      </c>
      <c r="G262" s="206"/>
      <c r="J262" s="104"/>
      <c r="K262" s="104"/>
      <c r="N262" s="204" t="s">
        <v>33</v>
      </c>
      <c r="O262" s="206"/>
    </row>
    <row r="263" spans="1:15" x14ac:dyDescent="0.2">
      <c r="B263" s="46"/>
      <c r="C263" s="46"/>
      <c r="F263" s="105"/>
      <c r="G263" s="106"/>
      <c r="J263" s="46"/>
      <c r="K263" s="46"/>
      <c r="N263" s="105"/>
      <c r="O263" s="106"/>
    </row>
    <row r="264" spans="1:15" x14ac:dyDescent="0.2">
      <c r="B264" s="46"/>
      <c r="C264" s="46"/>
      <c r="F264" s="107"/>
      <c r="G264" s="108"/>
      <c r="J264" s="46"/>
      <c r="K264" s="46"/>
      <c r="N264" s="107"/>
      <c r="O264" s="108"/>
    </row>
    <row r="265" spans="1:15" x14ac:dyDescent="0.2">
      <c r="B265" s="46"/>
      <c r="C265" s="46"/>
      <c r="F265" s="109"/>
      <c r="G265" s="110"/>
      <c r="J265" s="46"/>
      <c r="K265" s="46"/>
      <c r="N265" s="109"/>
      <c r="O265" s="110"/>
    </row>
    <row r="266" spans="1:15" x14ac:dyDescent="0.2">
      <c r="D266" s="46"/>
      <c r="E266" s="46"/>
      <c r="L266" s="46"/>
      <c r="M266" s="46"/>
    </row>
    <row r="267" spans="1:15" x14ac:dyDescent="0.2">
      <c r="D267" s="46"/>
      <c r="E267" s="46"/>
      <c r="L267" s="46"/>
      <c r="M267" s="46"/>
    </row>
    <row r="269" spans="1:15" x14ac:dyDescent="0.2">
      <c r="B269" s="208" t="s">
        <v>26</v>
      </c>
      <c r="C269" s="208"/>
      <c r="D269" s="111"/>
      <c r="E269" s="111"/>
      <c r="F269" s="111"/>
      <c r="G269" s="111"/>
      <c r="J269" s="208" t="s">
        <v>26</v>
      </c>
      <c r="K269" s="208"/>
      <c r="L269" s="111"/>
      <c r="M269" s="111"/>
      <c r="N269" s="111"/>
      <c r="O269" s="111"/>
    </row>
    <row r="279" spans="1:16" ht="15" x14ac:dyDescent="0.25">
      <c r="A279" s="202" t="s">
        <v>40</v>
      </c>
      <c r="B279" s="202"/>
      <c r="G279" s="193">
        <v>42742</v>
      </c>
      <c r="H279" s="193"/>
      <c r="I279" s="202" t="s">
        <v>40</v>
      </c>
      <c r="J279" s="202"/>
      <c r="O279" s="193">
        <v>42742</v>
      </c>
      <c r="P279" s="193"/>
    </row>
    <row r="280" spans="1:16" x14ac:dyDescent="0.2">
      <c r="A280" s="183" t="s">
        <v>41</v>
      </c>
      <c r="B280" s="183"/>
      <c r="I280" s="183" t="s">
        <v>41</v>
      </c>
      <c r="J280" s="183"/>
    </row>
    <row r="282" spans="1:16" ht="18" x14ac:dyDescent="0.25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</row>
    <row r="283" spans="1:16" ht="15.75" x14ac:dyDescent="0.25">
      <c r="C283" s="203" t="s">
        <v>139</v>
      </c>
      <c r="D283" s="203"/>
      <c r="E283" s="203"/>
      <c r="F283" s="203"/>
      <c r="K283" s="203" t="s">
        <v>141</v>
      </c>
      <c r="L283" s="203"/>
      <c r="M283" s="203"/>
      <c r="N283" s="203"/>
    </row>
    <row r="284" spans="1:16" ht="15.75" x14ac:dyDescent="0.25">
      <c r="A284" s="101"/>
      <c r="B284" s="46"/>
      <c r="C284" s="46"/>
      <c r="D284" s="46"/>
      <c r="E284" s="46"/>
      <c r="I284" s="101"/>
      <c r="J284" s="46"/>
      <c r="K284" s="46"/>
      <c r="L284" s="46"/>
      <c r="M284" s="46"/>
    </row>
    <row r="285" spans="1:16" ht="15.75" x14ac:dyDescent="0.25">
      <c r="A285" s="101"/>
      <c r="B285" s="46"/>
      <c r="C285" s="46"/>
      <c r="D285" s="46"/>
      <c r="E285" s="46"/>
      <c r="I285" s="101"/>
      <c r="J285" s="46"/>
      <c r="K285" s="46"/>
      <c r="L285" s="46"/>
      <c r="M285" s="46"/>
    </row>
    <row r="286" spans="1:16" ht="15.75" x14ac:dyDescent="0.25">
      <c r="A286" s="101" t="s">
        <v>6</v>
      </c>
      <c r="B286" s="184" t="str">
        <f>'Sign In'!B18</f>
        <v>Lake Orion</v>
      </c>
      <c r="C286" s="184"/>
      <c r="D286" s="184"/>
      <c r="E286" s="184"/>
      <c r="F286" s="184"/>
      <c r="G286" s="184"/>
      <c r="I286" s="101" t="s">
        <v>6</v>
      </c>
      <c r="J286" s="184" t="str">
        <f>'Sign In'!J18</f>
        <v>Lakeview</v>
      </c>
      <c r="K286" s="184"/>
      <c r="L286" s="184"/>
      <c r="M286" s="184"/>
      <c r="N286" s="184"/>
      <c r="O286" s="184"/>
    </row>
    <row r="288" spans="1:16" x14ac:dyDescent="0.2">
      <c r="C288" s="102"/>
      <c r="D288" s="46"/>
      <c r="K288" s="102"/>
      <c r="L288" s="46"/>
    </row>
    <row r="289" spans="1:15" x14ac:dyDescent="0.2">
      <c r="A289" s="204" t="s">
        <v>8</v>
      </c>
      <c r="B289" s="205"/>
      <c r="C289" s="206"/>
      <c r="D289" s="207" t="s">
        <v>9</v>
      </c>
      <c r="E289" s="207"/>
      <c r="F289" s="204" t="s">
        <v>10</v>
      </c>
      <c r="G289" s="206"/>
      <c r="I289" s="204" t="s">
        <v>8</v>
      </c>
      <c r="J289" s="205"/>
      <c r="K289" s="206"/>
      <c r="L289" s="207" t="s">
        <v>9</v>
      </c>
      <c r="M289" s="207"/>
      <c r="N289" s="204" t="s">
        <v>10</v>
      </c>
      <c r="O289" s="206"/>
    </row>
    <row r="290" spans="1:15" x14ac:dyDescent="0.2">
      <c r="A290" s="39" t="s">
        <v>11</v>
      </c>
      <c r="B290" s="1" t="s">
        <v>12</v>
      </c>
      <c r="C290" s="1" t="s">
        <v>13</v>
      </c>
      <c r="D290" s="1" t="s">
        <v>14</v>
      </c>
      <c r="E290" s="1" t="s">
        <v>15</v>
      </c>
      <c r="F290" s="1" t="s">
        <v>16</v>
      </c>
      <c r="G290" s="1" t="s">
        <v>20</v>
      </c>
      <c r="I290" s="39" t="s">
        <v>11</v>
      </c>
      <c r="J290" s="1" t="s">
        <v>12</v>
      </c>
      <c r="K290" s="1" t="s">
        <v>13</v>
      </c>
      <c r="L290" s="1" t="s">
        <v>14</v>
      </c>
      <c r="M290" s="1" t="s">
        <v>15</v>
      </c>
      <c r="N290" s="1" t="s">
        <v>16</v>
      </c>
      <c r="O290" s="1" t="s">
        <v>20</v>
      </c>
    </row>
    <row r="291" spans="1:15" x14ac:dyDescent="0.2">
      <c r="A291" s="197"/>
      <c r="B291" s="197"/>
      <c r="C291" s="197"/>
      <c r="D291" s="197"/>
      <c r="E291" s="197"/>
      <c r="F291" s="197"/>
      <c r="G291" s="197"/>
      <c r="H291" s="209"/>
      <c r="I291" s="197"/>
      <c r="J291" s="197"/>
      <c r="K291" s="197"/>
      <c r="L291" s="197"/>
      <c r="M291" s="197"/>
      <c r="N291" s="197"/>
      <c r="O291" s="197"/>
    </row>
    <row r="292" spans="1:15" x14ac:dyDescent="0.2">
      <c r="A292" s="197"/>
      <c r="B292" s="197"/>
      <c r="C292" s="197"/>
      <c r="D292" s="197"/>
      <c r="E292" s="197"/>
      <c r="F292" s="197"/>
      <c r="G292" s="197"/>
      <c r="H292" s="209"/>
      <c r="I292" s="197"/>
      <c r="J292" s="197"/>
      <c r="K292" s="197"/>
      <c r="L292" s="197"/>
      <c r="M292" s="197"/>
      <c r="N292" s="197"/>
      <c r="O292" s="197"/>
    </row>
    <row r="293" spans="1:15" x14ac:dyDescent="0.2">
      <c r="A293" s="197"/>
      <c r="B293" s="197"/>
      <c r="C293" s="197"/>
      <c r="D293" s="197"/>
      <c r="E293" s="197"/>
      <c r="F293" s="197"/>
      <c r="G293" s="197"/>
      <c r="H293" s="209"/>
      <c r="I293" s="197"/>
      <c r="J293" s="197"/>
      <c r="K293" s="197"/>
      <c r="L293" s="197"/>
      <c r="M293" s="197"/>
      <c r="N293" s="197"/>
      <c r="O293" s="197"/>
    </row>
    <row r="294" spans="1:15" x14ac:dyDescent="0.2">
      <c r="A294" s="103" t="s">
        <v>7</v>
      </c>
      <c r="B294" s="198">
        <f>'Sign In'!C18</f>
        <v>32</v>
      </c>
      <c r="C294" s="199"/>
      <c r="D294" s="58" t="s">
        <v>7</v>
      </c>
      <c r="E294" s="97">
        <f>'Sign In'!D18</f>
        <v>20</v>
      </c>
      <c r="F294" s="58" t="s">
        <v>7</v>
      </c>
      <c r="G294" s="2">
        <f>'Sign In'!E18</f>
        <v>22</v>
      </c>
      <c r="I294" s="103" t="s">
        <v>7</v>
      </c>
      <c r="J294" s="198">
        <f>'Sign In'!K18</f>
        <v>54</v>
      </c>
      <c r="K294" s="199"/>
      <c r="L294" s="58" t="s">
        <v>7</v>
      </c>
      <c r="M294" s="97">
        <f>'Sign In'!L18</f>
        <v>56</v>
      </c>
      <c r="N294" s="58" t="s">
        <v>7</v>
      </c>
      <c r="O294" s="2">
        <f>'Sign In'!M18</f>
        <v>58</v>
      </c>
    </row>
    <row r="295" spans="1:15" x14ac:dyDescent="0.2">
      <c r="B295" s="54"/>
      <c r="C295" s="99"/>
      <c r="D295" s="54"/>
      <c r="E295" s="99"/>
      <c r="F295" s="54"/>
      <c r="G295" s="99"/>
      <c r="J295" s="54"/>
      <c r="K295" s="99"/>
      <c r="L295" s="54"/>
      <c r="M295" s="99"/>
      <c r="N295" s="54"/>
      <c r="O295" s="99"/>
    </row>
    <row r="296" spans="1:15" x14ac:dyDescent="0.2">
      <c r="B296" s="54"/>
      <c r="C296" s="54"/>
      <c r="D296" s="54"/>
      <c r="E296" s="54"/>
      <c r="F296" s="54"/>
      <c r="G296" s="54"/>
      <c r="J296" s="54"/>
      <c r="K296" s="54"/>
      <c r="L296" s="54"/>
      <c r="M296" s="54"/>
      <c r="N296" s="54"/>
      <c r="O296" s="54"/>
    </row>
    <row r="297" spans="1:15" x14ac:dyDescent="0.2">
      <c r="B297" s="54"/>
      <c r="C297" s="54"/>
      <c r="D297" s="54"/>
      <c r="E297" s="54"/>
      <c r="F297" s="54"/>
      <c r="G297" s="54"/>
      <c r="J297" s="54"/>
      <c r="K297" s="54"/>
      <c r="L297" s="54"/>
      <c r="M297" s="54"/>
      <c r="N297" s="54"/>
      <c r="O297" s="54"/>
    </row>
    <row r="298" spans="1:15" x14ac:dyDescent="0.2">
      <c r="A298" s="200" t="s">
        <v>17</v>
      </c>
      <c r="B298" s="201"/>
      <c r="C298" s="200" t="s">
        <v>18</v>
      </c>
      <c r="D298" s="201"/>
      <c r="E298" s="200" t="s">
        <v>19</v>
      </c>
      <c r="F298" s="201"/>
      <c r="I298" s="200" t="s">
        <v>17</v>
      </c>
      <c r="J298" s="201"/>
      <c r="K298" s="200" t="s">
        <v>18</v>
      </c>
      <c r="L298" s="201"/>
      <c r="M298" s="200" t="s">
        <v>19</v>
      </c>
      <c r="N298" s="201"/>
    </row>
    <row r="299" spans="1:15" x14ac:dyDescent="0.2">
      <c r="A299" s="1" t="s">
        <v>21</v>
      </c>
      <c r="B299" s="1" t="s">
        <v>22</v>
      </c>
      <c r="C299" s="1" t="s">
        <v>23</v>
      </c>
      <c r="D299" s="1" t="s">
        <v>24</v>
      </c>
      <c r="E299" s="1" t="s">
        <v>25</v>
      </c>
      <c r="F299" s="1" t="s">
        <v>34</v>
      </c>
      <c r="I299" s="1" t="s">
        <v>21</v>
      </c>
      <c r="J299" s="1" t="s">
        <v>22</v>
      </c>
      <c r="K299" s="1" t="s">
        <v>23</v>
      </c>
      <c r="L299" s="1" t="s">
        <v>24</v>
      </c>
      <c r="M299" s="1" t="s">
        <v>25</v>
      </c>
      <c r="N299" s="1" t="s">
        <v>34</v>
      </c>
    </row>
    <row r="300" spans="1:15" x14ac:dyDescent="0.2">
      <c r="A300" s="194"/>
      <c r="B300" s="194"/>
      <c r="C300" s="194"/>
      <c r="D300" s="194"/>
      <c r="E300" s="194"/>
      <c r="F300" s="194"/>
      <c r="I300" s="194"/>
      <c r="J300" s="194"/>
      <c r="K300" s="194"/>
      <c r="L300" s="194"/>
      <c r="M300" s="194"/>
      <c r="N300" s="194"/>
    </row>
    <row r="301" spans="1:15" x14ac:dyDescent="0.2">
      <c r="A301" s="195"/>
      <c r="B301" s="195"/>
      <c r="C301" s="195"/>
      <c r="D301" s="195"/>
      <c r="E301" s="195"/>
      <c r="F301" s="195"/>
      <c r="I301" s="195"/>
      <c r="J301" s="195"/>
      <c r="K301" s="195"/>
      <c r="L301" s="195"/>
      <c r="M301" s="195"/>
      <c r="N301" s="195"/>
    </row>
    <row r="302" spans="1:15" x14ac:dyDescent="0.2">
      <c r="A302" s="196"/>
      <c r="B302" s="196"/>
      <c r="C302" s="196"/>
      <c r="D302" s="196"/>
      <c r="E302" s="196"/>
      <c r="F302" s="196"/>
      <c r="I302" s="196"/>
      <c r="J302" s="196"/>
      <c r="K302" s="196"/>
      <c r="L302" s="196"/>
      <c r="M302" s="196"/>
      <c r="N302" s="196"/>
    </row>
    <row r="303" spans="1:15" x14ac:dyDescent="0.2">
      <c r="A303" s="103" t="s">
        <v>7</v>
      </c>
      <c r="B303" s="97">
        <f>'Sign In'!F18</f>
        <v>24</v>
      </c>
      <c r="C303" s="103" t="s">
        <v>7</v>
      </c>
      <c r="D303" s="97">
        <f>'Sign In'!G18</f>
        <v>26</v>
      </c>
      <c r="E303" s="103" t="s">
        <v>7</v>
      </c>
      <c r="F303" s="2">
        <f>'Sign In'!H18</f>
        <v>28</v>
      </c>
      <c r="I303" s="103" t="s">
        <v>7</v>
      </c>
      <c r="J303" s="97">
        <f>'Sign In'!N18</f>
        <v>60</v>
      </c>
      <c r="K303" s="103" t="s">
        <v>7</v>
      </c>
      <c r="L303" s="97">
        <f>'Sign In'!O18</f>
        <v>62</v>
      </c>
      <c r="M303" s="103" t="s">
        <v>7</v>
      </c>
      <c r="N303" s="2">
        <f>'Sign In'!P18</f>
        <v>64</v>
      </c>
    </row>
    <row r="304" spans="1:15" x14ac:dyDescent="0.2">
      <c r="B304" s="54"/>
      <c r="C304" s="99"/>
      <c r="D304" s="54"/>
      <c r="E304" s="99"/>
      <c r="F304" s="54"/>
      <c r="G304" s="46"/>
      <c r="J304" s="54"/>
      <c r="K304" s="99"/>
      <c r="L304" s="54"/>
      <c r="M304" s="99"/>
      <c r="N304" s="54"/>
      <c r="O304" s="46"/>
    </row>
    <row r="305" spans="2:15" x14ac:dyDescent="0.2">
      <c r="B305" s="54"/>
      <c r="C305" s="99"/>
      <c r="D305" s="54"/>
      <c r="E305" s="99"/>
      <c r="F305" s="54"/>
      <c r="G305" s="46"/>
      <c r="J305" s="54"/>
      <c r="K305" s="99"/>
      <c r="L305" s="54"/>
      <c r="M305" s="99"/>
      <c r="N305" s="54"/>
      <c r="O305" s="46"/>
    </row>
    <row r="307" spans="2:15" x14ac:dyDescent="0.2">
      <c r="B307" s="104"/>
      <c r="C307" s="104"/>
      <c r="F307" s="204" t="s">
        <v>33</v>
      </c>
      <c r="G307" s="206"/>
      <c r="J307" s="104"/>
      <c r="K307" s="104"/>
      <c r="N307" s="204" t="s">
        <v>33</v>
      </c>
      <c r="O307" s="206"/>
    </row>
    <row r="308" spans="2:15" x14ac:dyDescent="0.2">
      <c r="B308" s="46"/>
      <c r="C308" s="46"/>
      <c r="F308" s="105"/>
      <c r="G308" s="106"/>
      <c r="J308" s="46"/>
      <c r="K308" s="46"/>
      <c r="N308" s="105"/>
      <c r="O308" s="106"/>
    </row>
    <row r="309" spans="2:15" x14ac:dyDescent="0.2">
      <c r="B309" s="46"/>
      <c r="C309" s="46"/>
      <c r="F309" s="107"/>
      <c r="G309" s="108"/>
      <c r="J309" s="46"/>
      <c r="K309" s="46"/>
      <c r="N309" s="107"/>
      <c r="O309" s="108"/>
    </row>
    <row r="310" spans="2:15" x14ac:dyDescent="0.2">
      <c r="B310" s="46"/>
      <c r="C310" s="46"/>
      <c r="F310" s="109"/>
      <c r="G310" s="110"/>
      <c r="J310" s="46"/>
      <c r="K310" s="46"/>
      <c r="N310" s="109"/>
      <c r="O310" s="110"/>
    </row>
    <row r="311" spans="2:15" x14ac:dyDescent="0.2">
      <c r="D311" s="46"/>
      <c r="E311" s="46"/>
      <c r="L311" s="46"/>
      <c r="M311" s="46"/>
    </row>
    <row r="312" spans="2:15" x14ac:dyDescent="0.2">
      <c r="D312" s="46"/>
      <c r="E312" s="46"/>
      <c r="L312" s="46"/>
      <c r="M312" s="46"/>
    </row>
    <row r="314" spans="2:15" x14ac:dyDescent="0.2">
      <c r="B314" s="208" t="s">
        <v>26</v>
      </c>
      <c r="C314" s="208"/>
      <c r="D314" s="111"/>
      <c r="E314" s="111"/>
      <c r="F314" s="111"/>
      <c r="G314" s="111"/>
      <c r="J314" s="208" t="s">
        <v>26</v>
      </c>
      <c r="K314" s="208"/>
      <c r="L314" s="111"/>
      <c r="M314" s="111"/>
      <c r="N314" s="111"/>
      <c r="O314" s="111"/>
    </row>
    <row r="324" spans="1:16" ht="15" x14ac:dyDescent="0.25">
      <c r="A324" s="202" t="s">
        <v>40</v>
      </c>
      <c r="B324" s="202"/>
      <c r="G324" s="193">
        <v>42742</v>
      </c>
      <c r="H324" s="193"/>
      <c r="I324" s="202" t="s">
        <v>40</v>
      </c>
      <c r="J324" s="202"/>
      <c r="O324" s="193">
        <v>42742</v>
      </c>
      <c r="P324" s="193"/>
    </row>
    <row r="325" spans="1:16" x14ac:dyDescent="0.2">
      <c r="A325" s="183" t="s">
        <v>41</v>
      </c>
      <c r="B325" s="183"/>
      <c r="I325" s="183" t="s">
        <v>41</v>
      </c>
      <c r="J325" s="183"/>
    </row>
    <row r="327" spans="1:16" ht="18" x14ac:dyDescent="0.25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</row>
    <row r="328" spans="1:16" ht="15.75" x14ac:dyDescent="0.25">
      <c r="C328" s="203" t="s">
        <v>139</v>
      </c>
      <c r="D328" s="203"/>
      <c r="E328" s="203"/>
      <c r="F328" s="203"/>
      <c r="K328" s="203" t="s">
        <v>141</v>
      </c>
      <c r="L328" s="203"/>
      <c r="M328" s="203"/>
      <c r="N328" s="203"/>
    </row>
    <row r="329" spans="1:16" ht="15.75" x14ac:dyDescent="0.25">
      <c r="A329" s="101"/>
      <c r="B329" s="46"/>
      <c r="C329" s="46"/>
      <c r="D329" s="46"/>
      <c r="E329" s="46"/>
      <c r="I329" s="101"/>
      <c r="J329" s="46"/>
      <c r="K329" s="46"/>
      <c r="L329" s="46"/>
      <c r="M329" s="46"/>
    </row>
    <row r="330" spans="1:16" ht="15.75" x14ac:dyDescent="0.25">
      <c r="A330" s="101"/>
      <c r="B330" s="46"/>
      <c r="C330" s="46"/>
      <c r="D330" s="46"/>
      <c r="E330" s="46"/>
      <c r="I330" s="101"/>
      <c r="J330" s="46"/>
      <c r="K330" s="46"/>
      <c r="L330" s="46"/>
      <c r="M330" s="46"/>
    </row>
    <row r="331" spans="1:16" ht="15.75" x14ac:dyDescent="0.25">
      <c r="A331" s="101" t="s">
        <v>6</v>
      </c>
      <c r="B331" s="184" t="str">
        <f>'Sign In'!B19</f>
        <v>Lakeview</v>
      </c>
      <c r="C331" s="184"/>
      <c r="D331" s="184"/>
      <c r="E331" s="184"/>
      <c r="F331" s="184"/>
      <c r="G331" s="184"/>
      <c r="I331" s="101" t="s">
        <v>6</v>
      </c>
      <c r="J331" s="184" t="str">
        <f>'Sign In'!J19</f>
        <v>Lanse Creuse North</v>
      </c>
      <c r="K331" s="184"/>
      <c r="L331" s="184"/>
      <c r="M331" s="184"/>
      <c r="N331" s="184"/>
      <c r="O331" s="184"/>
    </row>
    <row r="333" spans="1:16" x14ac:dyDescent="0.2">
      <c r="C333" s="102"/>
      <c r="D333" s="46"/>
      <c r="K333" s="102"/>
      <c r="L333" s="46"/>
    </row>
    <row r="334" spans="1:16" x14ac:dyDescent="0.2">
      <c r="A334" s="204" t="s">
        <v>8</v>
      </c>
      <c r="B334" s="205"/>
      <c r="C334" s="206"/>
      <c r="D334" s="207" t="s">
        <v>9</v>
      </c>
      <c r="E334" s="207"/>
      <c r="F334" s="204" t="s">
        <v>10</v>
      </c>
      <c r="G334" s="206"/>
      <c r="I334" s="204" t="s">
        <v>8</v>
      </c>
      <c r="J334" s="205"/>
      <c r="K334" s="206"/>
      <c r="L334" s="207" t="s">
        <v>9</v>
      </c>
      <c r="M334" s="207"/>
      <c r="N334" s="204" t="s">
        <v>10</v>
      </c>
      <c r="O334" s="206"/>
    </row>
    <row r="335" spans="1:16" x14ac:dyDescent="0.2">
      <c r="A335" s="39" t="s">
        <v>11</v>
      </c>
      <c r="B335" s="1" t="s">
        <v>12</v>
      </c>
      <c r="C335" s="1" t="s">
        <v>13</v>
      </c>
      <c r="D335" s="1" t="s">
        <v>14</v>
      </c>
      <c r="E335" s="1" t="s">
        <v>15</v>
      </c>
      <c r="F335" s="1" t="s">
        <v>16</v>
      </c>
      <c r="G335" s="1" t="s">
        <v>20</v>
      </c>
      <c r="I335" s="39" t="s">
        <v>11</v>
      </c>
      <c r="J335" s="1" t="s">
        <v>12</v>
      </c>
      <c r="K335" s="1" t="s">
        <v>13</v>
      </c>
      <c r="L335" s="1" t="s">
        <v>14</v>
      </c>
      <c r="M335" s="1" t="s">
        <v>15</v>
      </c>
      <c r="N335" s="1" t="s">
        <v>16</v>
      </c>
      <c r="O335" s="1" t="s">
        <v>20</v>
      </c>
    </row>
    <row r="336" spans="1:16" x14ac:dyDescent="0.2">
      <c r="A336" s="197"/>
      <c r="B336" s="197"/>
      <c r="C336" s="197"/>
      <c r="D336" s="197"/>
      <c r="E336" s="197"/>
      <c r="F336" s="197"/>
      <c r="G336" s="197"/>
      <c r="H336" s="209"/>
      <c r="I336" s="197"/>
      <c r="J336" s="197"/>
      <c r="K336" s="197"/>
      <c r="L336" s="197"/>
      <c r="M336" s="197"/>
      <c r="N336" s="197"/>
      <c r="O336" s="197"/>
    </row>
    <row r="337" spans="1:15" x14ac:dyDescent="0.2">
      <c r="A337" s="197"/>
      <c r="B337" s="197"/>
      <c r="C337" s="197"/>
      <c r="D337" s="197"/>
      <c r="E337" s="197"/>
      <c r="F337" s="197"/>
      <c r="G337" s="197"/>
      <c r="H337" s="209"/>
      <c r="I337" s="197"/>
      <c r="J337" s="197"/>
      <c r="K337" s="197"/>
      <c r="L337" s="197"/>
      <c r="M337" s="197"/>
      <c r="N337" s="197"/>
      <c r="O337" s="197"/>
    </row>
    <row r="338" spans="1:15" x14ac:dyDescent="0.2">
      <c r="A338" s="197"/>
      <c r="B338" s="197"/>
      <c r="C338" s="197"/>
      <c r="D338" s="197"/>
      <c r="E338" s="197"/>
      <c r="F338" s="197"/>
      <c r="G338" s="197"/>
      <c r="H338" s="209"/>
      <c r="I338" s="197"/>
      <c r="J338" s="197"/>
      <c r="K338" s="197"/>
      <c r="L338" s="197"/>
      <c r="M338" s="197"/>
      <c r="N338" s="197"/>
      <c r="O338" s="197"/>
    </row>
    <row r="339" spans="1:15" x14ac:dyDescent="0.2">
      <c r="A339" s="103" t="s">
        <v>7</v>
      </c>
      <c r="B339" s="198">
        <f>'Sign In'!C19</f>
        <v>33</v>
      </c>
      <c r="C339" s="199"/>
      <c r="D339" s="58" t="s">
        <v>7</v>
      </c>
      <c r="E339" s="97">
        <f>'Sign In'!D19</f>
        <v>45</v>
      </c>
      <c r="F339" s="58" t="s">
        <v>7</v>
      </c>
      <c r="G339" s="2">
        <f>'Sign In'!E19</f>
        <v>43</v>
      </c>
      <c r="I339" s="103" t="s">
        <v>7</v>
      </c>
      <c r="J339" s="198">
        <f>'Sign In'!K19</f>
        <v>59</v>
      </c>
      <c r="K339" s="199"/>
      <c r="L339" s="58" t="s">
        <v>7</v>
      </c>
      <c r="M339" s="97">
        <f>'Sign In'!L19</f>
        <v>57</v>
      </c>
      <c r="N339" s="58" t="s">
        <v>7</v>
      </c>
      <c r="O339" s="2">
        <f>'Sign In'!M19</f>
        <v>55</v>
      </c>
    </row>
    <row r="340" spans="1:15" x14ac:dyDescent="0.2">
      <c r="B340" s="54"/>
      <c r="C340" s="99"/>
      <c r="D340" s="54"/>
      <c r="E340" s="99"/>
      <c r="F340" s="54"/>
      <c r="G340" s="99"/>
      <c r="J340" s="54"/>
      <c r="K340" s="99"/>
      <c r="L340" s="54"/>
      <c r="M340" s="99"/>
      <c r="N340" s="54"/>
      <c r="O340" s="99"/>
    </row>
    <row r="341" spans="1:15" x14ac:dyDescent="0.2">
      <c r="B341" s="54"/>
      <c r="C341" s="54"/>
      <c r="D341" s="54"/>
      <c r="E341" s="54"/>
      <c r="F341" s="54"/>
      <c r="G341" s="54"/>
      <c r="J341" s="54"/>
      <c r="K341" s="54"/>
      <c r="L341" s="54"/>
      <c r="M341" s="54"/>
      <c r="N341" s="54"/>
      <c r="O341" s="54"/>
    </row>
    <row r="342" spans="1:15" x14ac:dyDescent="0.2">
      <c r="B342" s="54"/>
      <c r="C342" s="54"/>
      <c r="D342" s="54"/>
      <c r="E342" s="54"/>
      <c r="F342" s="54"/>
      <c r="G342" s="54"/>
      <c r="J342" s="54"/>
      <c r="K342" s="54"/>
      <c r="L342" s="54"/>
      <c r="M342" s="54"/>
      <c r="N342" s="54"/>
      <c r="O342" s="54"/>
    </row>
    <row r="343" spans="1:15" x14ac:dyDescent="0.2">
      <c r="A343" s="200" t="s">
        <v>17</v>
      </c>
      <c r="B343" s="201"/>
      <c r="C343" s="200" t="s">
        <v>18</v>
      </c>
      <c r="D343" s="201"/>
      <c r="E343" s="200" t="s">
        <v>19</v>
      </c>
      <c r="F343" s="201"/>
      <c r="I343" s="200" t="s">
        <v>17</v>
      </c>
      <c r="J343" s="201"/>
      <c r="K343" s="200" t="s">
        <v>18</v>
      </c>
      <c r="L343" s="201"/>
      <c r="M343" s="200" t="s">
        <v>19</v>
      </c>
      <c r="N343" s="201"/>
    </row>
    <row r="344" spans="1:15" x14ac:dyDescent="0.2">
      <c r="A344" s="1" t="s">
        <v>21</v>
      </c>
      <c r="B344" s="1" t="s">
        <v>22</v>
      </c>
      <c r="C344" s="1" t="s">
        <v>23</v>
      </c>
      <c r="D344" s="1" t="s">
        <v>24</v>
      </c>
      <c r="E344" s="1" t="s">
        <v>25</v>
      </c>
      <c r="F344" s="1" t="s">
        <v>34</v>
      </c>
      <c r="I344" s="1" t="s">
        <v>21</v>
      </c>
      <c r="J344" s="1" t="s">
        <v>22</v>
      </c>
      <c r="K344" s="1" t="s">
        <v>23</v>
      </c>
      <c r="L344" s="1" t="s">
        <v>24</v>
      </c>
      <c r="M344" s="1" t="s">
        <v>25</v>
      </c>
      <c r="N344" s="1" t="s">
        <v>34</v>
      </c>
    </row>
    <row r="345" spans="1:15" x14ac:dyDescent="0.2">
      <c r="A345" s="194"/>
      <c r="B345" s="194"/>
      <c r="C345" s="194"/>
      <c r="D345" s="194"/>
      <c r="E345" s="194"/>
      <c r="F345" s="194"/>
      <c r="I345" s="194"/>
      <c r="J345" s="194"/>
      <c r="K345" s="194"/>
      <c r="L345" s="194"/>
      <c r="M345" s="194"/>
      <c r="N345" s="194"/>
    </row>
    <row r="346" spans="1:15" x14ac:dyDescent="0.2">
      <c r="A346" s="195"/>
      <c r="B346" s="195"/>
      <c r="C346" s="195"/>
      <c r="D346" s="195"/>
      <c r="E346" s="195"/>
      <c r="F346" s="195"/>
      <c r="I346" s="195"/>
      <c r="J346" s="195"/>
      <c r="K346" s="195"/>
      <c r="L346" s="195"/>
      <c r="M346" s="195"/>
      <c r="N346" s="195"/>
    </row>
    <row r="347" spans="1:15" x14ac:dyDescent="0.2">
      <c r="A347" s="196"/>
      <c r="B347" s="196"/>
      <c r="C347" s="196"/>
      <c r="D347" s="196"/>
      <c r="E347" s="196"/>
      <c r="F347" s="196"/>
      <c r="I347" s="196"/>
      <c r="J347" s="196"/>
      <c r="K347" s="196"/>
      <c r="L347" s="196"/>
      <c r="M347" s="196"/>
      <c r="N347" s="196"/>
    </row>
    <row r="348" spans="1:15" x14ac:dyDescent="0.2">
      <c r="A348" s="103" t="s">
        <v>7</v>
      </c>
      <c r="B348" s="97">
        <f>'Sign In'!F19</f>
        <v>41</v>
      </c>
      <c r="C348" s="103" t="s">
        <v>7</v>
      </c>
      <c r="D348" s="97">
        <f>'Sign In'!G19</f>
        <v>39</v>
      </c>
      <c r="E348" s="103" t="s">
        <v>7</v>
      </c>
      <c r="F348" s="2">
        <f>'Sign In'!H19</f>
        <v>37</v>
      </c>
      <c r="I348" s="103" t="s">
        <v>7</v>
      </c>
      <c r="J348" s="97">
        <f>'Sign In'!N19</f>
        <v>53</v>
      </c>
      <c r="K348" s="103" t="s">
        <v>7</v>
      </c>
      <c r="L348" s="97">
        <f>'Sign In'!O19</f>
        <v>51</v>
      </c>
      <c r="M348" s="103" t="s">
        <v>7</v>
      </c>
      <c r="N348" s="2">
        <f>'Sign In'!P19</f>
        <v>49</v>
      </c>
    </row>
    <row r="349" spans="1:15" ht="13.5" thickBot="1" x14ac:dyDescent="0.25">
      <c r="B349" s="54"/>
      <c r="C349" s="99"/>
      <c r="D349" s="54"/>
      <c r="E349" s="99"/>
      <c r="F349" s="54"/>
      <c r="G349" s="46"/>
      <c r="I349" s="192" t="s">
        <v>78</v>
      </c>
      <c r="J349" s="192"/>
      <c r="K349" s="99"/>
      <c r="L349" s="54"/>
      <c r="M349" s="99"/>
      <c r="N349" s="54"/>
      <c r="O349" s="46"/>
    </row>
    <row r="350" spans="1:15" x14ac:dyDescent="0.2">
      <c r="B350" s="54"/>
      <c r="C350" s="99"/>
      <c r="D350" s="54"/>
      <c r="E350" s="99"/>
      <c r="F350" s="54"/>
      <c r="G350" s="46"/>
      <c r="J350" s="54"/>
      <c r="K350" s="99"/>
      <c r="L350" s="54"/>
      <c r="M350" s="99"/>
      <c r="N350" s="54"/>
      <c r="O350" s="46"/>
    </row>
    <row r="352" spans="1:15" x14ac:dyDescent="0.2">
      <c r="B352" s="104"/>
      <c r="C352" s="104"/>
      <c r="F352" s="204" t="s">
        <v>33</v>
      </c>
      <c r="G352" s="206"/>
      <c r="J352" s="104"/>
      <c r="K352" s="104"/>
      <c r="N352" s="204" t="s">
        <v>33</v>
      </c>
      <c r="O352" s="206"/>
    </row>
    <row r="353" spans="2:15" x14ac:dyDescent="0.2">
      <c r="B353" s="46"/>
      <c r="C353" s="46"/>
      <c r="F353" s="105"/>
      <c r="G353" s="106"/>
      <c r="J353" s="46"/>
      <c r="K353" s="46"/>
      <c r="N353" s="105"/>
      <c r="O353" s="106"/>
    </row>
    <row r="354" spans="2:15" x14ac:dyDescent="0.2">
      <c r="B354" s="46"/>
      <c r="C354" s="46"/>
      <c r="F354" s="107"/>
      <c r="G354" s="108"/>
      <c r="J354" s="46"/>
      <c r="K354" s="46"/>
      <c r="N354" s="107"/>
      <c r="O354" s="108"/>
    </row>
    <row r="355" spans="2:15" x14ac:dyDescent="0.2">
      <c r="B355" s="46"/>
      <c r="C355" s="46"/>
      <c r="F355" s="109"/>
      <c r="G355" s="110"/>
      <c r="J355" s="46"/>
      <c r="K355" s="46"/>
      <c r="N355" s="109"/>
      <c r="O355" s="110"/>
    </row>
    <row r="356" spans="2:15" x14ac:dyDescent="0.2">
      <c r="D356" s="46"/>
      <c r="E356" s="46"/>
      <c r="L356" s="46"/>
      <c r="M356" s="46"/>
    </row>
    <row r="357" spans="2:15" x14ac:dyDescent="0.2">
      <c r="D357" s="46"/>
      <c r="E357" s="46"/>
      <c r="L357" s="46"/>
      <c r="M357" s="46"/>
    </row>
    <row r="359" spans="2:15" x14ac:dyDescent="0.2">
      <c r="B359" s="208" t="s">
        <v>26</v>
      </c>
      <c r="C359" s="208"/>
      <c r="D359" s="111"/>
      <c r="E359" s="111"/>
      <c r="F359" s="111"/>
      <c r="G359" s="111"/>
      <c r="J359" s="208" t="s">
        <v>26</v>
      </c>
      <c r="K359" s="208"/>
      <c r="L359" s="111"/>
      <c r="M359" s="111"/>
      <c r="N359" s="111"/>
      <c r="O359" s="111"/>
    </row>
    <row r="369" spans="1:16" ht="15" x14ac:dyDescent="0.25">
      <c r="A369" s="202" t="s">
        <v>40</v>
      </c>
      <c r="B369" s="202"/>
      <c r="G369" s="193">
        <v>42742</v>
      </c>
      <c r="H369" s="193"/>
      <c r="I369" s="202" t="s">
        <v>40</v>
      </c>
      <c r="J369" s="202"/>
      <c r="O369" s="193">
        <v>42742</v>
      </c>
      <c r="P369" s="193"/>
    </row>
    <row r="370" spans="1:16" ht="15" x14ac:dyDescent="0.25">
      <c r="A370" s="183" t="s">
        <v>41</v>
      </c>
      <c r="B370" s="183"/>
      <c r="I370" s="183" t="s">
        <v>41</v>
      </c>
      <c r="J370" s="183"/>
      <c r="O370" s="193"/>
      <c r="P370" s="193"/>
    </row>
    <row r="372" spans="1:16" ht="18" x14ac:dyDescent="0.25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</row>
    <row r="373" spans="1:16" ht="15.75" x14ac:dyDescent="0.25">
      <c r="C373" s="203" t="s">
        <v>139</v>
      </c>
      <c r="D373" s="203"/>
      <c r="E373" s="203"/>
      <c r="F373" s="203"/>
      <c r="K373" s="203" t="s">
        <v>141</v>
      </c>
      <c r="L373" s="203"/>
      <c r="M373" s="203"/>
      <c r="N373" s="203"/>
    </row>
    <row r="374" spans="1:16" ht="15.75" x14ac:dyDescent="0.25">
      <c r="A374" s="101"/>
      <c r="B374" s="46"/>
      <c r="C374" s="46"/>
      <c r="D374" s="46"/>
      <c r="E374" s="46"/>
      <c r="I374" s="101"/>
      <c r="J374" s="46"/>
      <c r="K374" s="46"/>
      <c r="L374" s="46"/>
      <c r="M374" s="46"/>
    </row>
    <row r="375" spans="1:16" ht="15.75" x14ac:dyDescent="0.25">
      <c r="A375" s="101"/>
      <c r="B375" s="46"/>
      <c r="C375" s="46"/>
      <c r="D375" s="46"/>
      <c r="E375" s="46"/>
      <c r="I375" s="101"/>
      <c r="J375" s="46"/>
      <c r="K375" s="46"/>
      <c r="L375" s="46"/>
      <c r="M375" s="46"/>
    </row>
    <row r="376" spans="1:16" ht="15.75" x14ac:dyDescent="0.25">
      <c r="A376" s="101" t="s">
        <v>6</v>
      </c>
      <c r="B376" s="184" t="str">
        <f>'Sign In'!B20</f>
        <v>Lanse Creuse North</v>
      </c>
      <c r="C376" s="184"/>
      <c r="D376" s="184"/>
      <c r="E376" s="184"/>
      <c r="F376" s="184"/>
      <c r="G376" s="184"/>
      <c r="I376" s="101" t="s">
        <v>6</v>
      </c>
      <c r="J376" s="184" t="str">
        <f>'Sign In'!J20</f>
        <v>Marist Academy</v>
      </c>
      <c r="K376" s="184"/>
      <c r="L376" s="184"/>
      <c r="M376" s="184"/>
      <c r="N376" s="184"/>
      <c r="O376" s="184"/>
    </row>
    <row r="378" spans="1:16" x14ac:dyDescent="0.2">
      <c r="C378" s="102"/>
      <c r="D378" s="46"/>
      <c r="K378" s="102"/>
      <c r="L378" s="46"/>
    </row>
    <row r="379" spans="1:16" x14ac:dyDescent="0.2">
      <c r="A379" s="204" t="s">
        <v>8</v>
      </c>
      <c r="B379" s="205"/>
      <c r="C379" s="206"/>
      <c r="D379" s="207" t="s">
        <v>9</v>
      </c>
      <c r="E379" s="207"/>
      <c r="F379" s="204" t="s">
        <v>10</v>
      </c>
      <c r="G379" s="206"/>
      <c r="I379" s="204" t="s">
        <v>8</v>
      </c>
      <c r="J379" s="205"/>
      <c r="K379" s="206"/>
      <c r="L379" s="207" t="s">
        <v>9</v>
      </c>
      <c r="M379" s="207"/>
      <c r="N379" s="204" t="s">
        <v>10</v>
      </c>
      <c r="O379" s="206"/>
    </row>
    <row r="380" spans="1:16" x14ac:dyDescent="0.2">
      <c r="A380" s="39" t="s">
        <v>11</v>
      </c>
      <c r="B380" s="1" t="s">
        <v>12</v>
      </c>
      <c r="C380" s="1" t="s">
        <v>13</v>
      </c>
      <c r="D380" s="1" t="s">
        <v>14</v>
      </c>
      <c r="E380" s="1" t="s">
        <v>15</v>
      </c>
      <c r="F380" s="1" t="s">
        <v>16</v>
      </c>
      <c r="G380" s="1" t="s">
        <v>20</v>
      </c>
      <c r="I380" s="39" t="s">
        <v>11</v>
      </c>
      <c r="J380" s="1" t="s">
        <v>12</v>
      </c>
      <c r="K380" s="1" t="s">
        <v>13</v>
      </c>
      <c r="L380" s="1" t="s">
        <v>14</v>
      </c>
      <c r="M380" s="1" t="s">
        <v>15</v>
      </c>
      <c r="N380" s="1" t="s">
        <v>16</v>
      </c>
      <c r="O380" s="1" t="s">
        <v>20</v>
      </c>
    </row>
    <row r="381" spans="1:16" x14ac:dyDescent="0.2">
      <c r="A381" s="197"/>
      <c r="B381" s="197"/>
      <c r="C381" s="197"/>
      <c r="D381" s="197"/>
      <c r="E381" s="197"/>
      <c r="F381" s="197"/>
      <c r="G381" s="197"/>
      <c r="H381" s="209"/>
      <c r="I381" s="197"/>
      <c r="J381" s="197"/>
      <c r="K381" s="197"/>
      <c r="L381" s="197"/>
      <c r="M381" s="197"/>
      <c r="N381" s="197"/>
      <c r="O381" s="197"/>
    </row>
    <row r="382" spans="1:16" x14ac:dyDescent="0.2">
      <c r="A382" s="197"/>
      <c r="B382" s="197"/>
      <c r="C382" s="197"/>
      <c r="D382" s="197"/>
      <c r="E382" s="197"/>
      <c r="F382" s="197"/>
      <c r="G382" s="197"/>
      <c r="H382" s="209"/>
      <c r="I382" s="197"/>
      <c r="J382" s="197"/>
      <c r="K382" s="197"/>
      <c r="L382" s="197"/>
      <c r="M382" s="197"/>
      <c r="N382" s="197"/>
      <c r="O382" s="197"/>
    </row>
    <row r="383" spans="1:16" x14ac:dyDescent="0.2">
      <c r="A383" s="197"/>
      <c r="B383" s="197"/>
      <c r="C383" s="197"/>
      <c r="D383" s="197"/>
      <c r="E383" s="197"/>
      <c r="F383" s="197"/>
      <c r="G383" s="197"/>
      <c r="H383" s="209"/>
      <c r="I383" s="197"/>
      <c r="J383" s="197"/>
      <c r="K383" s="197"/>
      <c r="L383" s="197"/>
      <c r="M383" s="197"/>
      <c r="N383" s="197"/>
      <c r="O383" s="197"/>
    </row>
    <row r="384" spans="1:16" x14ac:dyDescent="0.2">
      <c r="A384" s="103" t="s">
        <v>7</v>
      </c>
      <c r="B384" s="198">
        <f>'Sign In'!C20</f>
        <v>43</v>
      </c>
      <c r="C384" s="199"/>
      <c r="D384" s="58" t="s">
        <v>7</v>
      </c>
      <c r="E384" s="97">
        <f>'Sign In'!D20</f>
        <v>41</v>
      </c>
      <c r="F384" s="58" t="s">
        <v>7</v>
      </c>
      <c r="G384" s="2">
        <f>'Sign In'!E20</f>
        <v>39</v>
      </c>
      <c r="I384" s="103" t="s">
        <v>7</v>
      </c>
      <c r="J384" s="198">
        <f>'Sign In'!K20</f>
        <v>56</v>
      </c>
      <c r="K384" s="199"/>
      <c r="L384" s="58" t="s">
        <v>7</v>
      </c>
      <c r="M384" s="97">
        <f>'Sign In'!L20</f>
        <v>58</v>
      </c>
      <c r="N384" s="58" t="s">
        <v>7</v>
      </c>
      <c r="O384" s="2">
        <f>'Sign In'!M20</f>
        <v>60</v>
      </c>
    </row>
    <row r="385" spans="1:15" x14ac:dyDescent="0.2">
      <c r="B385" s="54"/>
      <c r="C385" s="99"/>
      <c r="D385" s="54"/>
      <c r="E385" s="99"/>
      <c r="F385" s="54"/>
      <c r="G385" s="99"/>
      <c r="J385" s="54"/>
      <c r="K385" s="99"/>
      <c r="L385" s="54"/>
      <c r="M385" s="99"/>
      <c r="N385" s="54"/>
      <c r="O385" s="99"/>
    </row>
    <row r="386" spans="1:15" x14ac:dyDescent="0.2">
      <c r="B386" s="54"/>
      <c r="C386" s="54"/>
      <c r="D386" s="54"/>
      <c r="E386" s="54"/>
      <c r="F386" s="54"/>
      <c r="G386" s="54"/>
      <c r="J386" s="54"/>
      <c r="K386" s="54"/>
      <c r="L386" s="54"/>
      <c r="M386" s="54"/>
      <c r="N386" s="54"/>
      <c r="O386" s="54"/>
    </row>
    <row r="387" spans="1:15" x14ac:dyDescent="0.2">
      <c r="B387" s="54"/>
      <c r="C387" s="54"/>
      <c r="D387" s="54"/>
      <c r="E387" s="54"/>
      <c r="F387" s="54"/>
      <c r="G387" s="54"/>
      <c r="J387" s="54"/>
      <c r="K387" s="54"/>
      <c r="L387" s="54"/>
      <c r="M387" s="54"/>
      <c r="N387" s="54"/>
      <c r="O387" s="54"/>
    </row>
    <row r="388" spans="1:15" x14ac:dyDescent="0.2">
      <c r="A388" s="200" t="s">
        <v>17</v>
      </c>
      <c r="B388" s="201"/>
      <c r="C388" s="200" t="s">
        <v>18</v>
      </c>
      <c r="D388" s="201"/>
      <c r="E388" s="200" t="s">
        <v>19</v>
      </c>
      <c r="F388" s="201"/>
      <c r="I388" s="200" t="s">
        <v>17</v>
      </c>
      <c r="J388" s="201"/>
      <c r="K388" s="200" t="s">
        <v>18</v>
      </c>
      <c r="L388" s="201"/>
      <c r="M388" s="200" t="s">
        <v>19</v>
      </c>
      <c r="N388" s="201"/>
    </row>
    <row r="389" spans="1:15" x14ac:dyDescent="0.2">
      <c r="A389" s="1" t="s">
        <v>21</v>
      </c>
      <c r="B389" s="1" t="s">
        <v>22</v>
      </c>
      <c r="C389" s="1" t="s">
        <v>23</v>
      </c>
      <c r="D389" s="1" t="s">
        <v>24</v>
      </c>
      <c r="E389" s="1" t="s">
        <v>25</v>
      </c>
      <c r="F389" s="1" t="s">
        <v>34</v>
      </c>
      <c r="I389" s="1" t="s">
        <v>21</v>
      </c>
      <c r="J389" s="1" t="s">
        <v>22</v>
      </c>
      <c r="K389" s="1" t="s">
        <v>23</v>
      </c>
      <c r="L389" s="1" t="s">
        <v>24</v>
      </c>
      <c r="M389" s="1" t="s">
        <v>25</v>
      </c>
      <c r="N389" s="1" t="s">
        <v>34</v>
      </c>
    </row>
    <row r="390" spans="1:15" x14ac:dyDescent="0.2">
      <c r="A390" s="194"/>
      <c r="B390" s="194"/>
      <c r="C390" s="194"/>
      <c r="D390" s="194"/>
      <c r="E390" s="194"/>
      <c r="F390" s="194"/>
      <c r="I390" s="194"/>
      <c r="J390" s="194"/>
      <c r="K390" s="194"/>
      <c r="L390" s="194"/>
      <c r="M390" s="194"/>
      <c r="N390" s="194"/>
    </row>
    <row r="391" spans="1:15" x14ac:dyDescent="0.2">
      <c r="A391" s="195"/>
      <c r="B391" s="195"/>
      <c r="C391" s="195"/>
      <c r="D391" s="195"/>
      <c r="E391" s="195"/>
      <c r="F391" s="195"/>
      <c r="I391" s="195"/>
      <c r="J391" s="195"/>
      <c r="K391" s="195"/>
      <c r="L391" s="195"/>
      <c r="M391" s="195"/>
      <c r="N391" s="195"/>
    </row>
    <row r="392" spans="1:15" x14ac:dyDescent="0.2">
      <c r="A392" s="196"/>
      <c r="B392" s="196"/>
      <c r="C392" s="196"/>
      <c r="D392" s="196"/>
      <c r="E392" s="196"/>
      <c r="F392" s="196"/>
      <c r="I392" s="196"/>
      <c r="J392" s="196"/>
      <c r="K392" s="196"/>
      <c r="L392" s="196"/>
      <c r="M392" s="196"/>
      <c r="N392" s="196"/>
    </row>
    <row r="393" spans="1:15" x14ac:dyDescent="0.2">
      <c r="A393" s="103" t="s">
        <v>7</v>
      </c>
      <c r="B393" s="97">
        <f>'Sign In'!F20</f>
        <v>37</v>
      </c>
      <c r="C393" s="103" t="s">
        <v>7</v>
      </c>
      <c r="D393" s="97">
        <f>'Sign In'!G20</f>
        <v>35</v>
      </c>
      <c r="E393" s="103" t="s">
        <v>7</v>
      </c>
      <c r="F393" s="2">
        <f>'Sign In'!H20</f>
        <v>33</v>
      </c>
      <c r="I393" s="103" t="s">
        <v>7</v>
      </c>
      <c r="J393" s="97">
        <f>'Sign In'!N20</f>
        <v>62</v>
      </c>
      <c r="K393" s="103" t="s">
        <v>7</v>
      </c>
      <c r="L393" s="97">
        <f>'Sign In'!O20</f>
        <v>64</v>
      </c>
      <c r="M393" s="103" t="s">
        <v>7</v>
      </c>
      <c r="N393" s="2">
        <f>'Sign In'!P20</f>
        <v>66</v>
      </c>
    </row>
    <row r="394" spans="1:15" x14ac:dyDescent="0.2">
      <c r="B394" s="54"/>
      <c r="C394" s="99"/>
      <c r="D394" s="54"/>
      <c r="E394" s="99"/>
      <c r="F394" s="54"/>
      <c r="G394" s="46"/>
      <c r="J394" s="54"/>
      <c r="K394" s="99"/>
      <c r="L394" s="54"/>
      <c r="M394" s="99"/>
      <c r="N394" s="54"/>
      <c r="O394" s="46"/>
    </row>
    <row r="395" spans="1:15" x14ac:dyDescent="0.2">
      <c r="B395" s="54"/>
      <c r="C395" s="99"/>
      <c r="D395" s="54"/>
      <c r="E395" s="99"/>
      <c r="F395" s="54"/>
      <c r="G395" s="46"/>
      <c r="J395" s="54"/>
      <c r="K395" s="99"/>
      <c r="L395" s="54"/>
      <c r="M395" s="99"/>
      <c r="N395" s="54"/>
      <c r="O395" s="46"/>
    </row>
    <row r="397" spans="1:15" x14ac:dyDescent="0.2">
      <c r="B397" s="104"/>
      <c r="C397" s="104"/>
      <c r="F397" s="204" t="s">
        <v>33</v>
      </c>
      <c r="G397" s="206"/>
      <c r="J397" s="104"/>
      <c r="K397" s="104"/>
      <c r="N397" s="204" t="s">
        <v>33</v>
      </c>
      <c r="O397" s="206"/>
    </row>
    <row r="398" spans="1:15" x14ac:dyDescent="0.2">
      <c r="B398" s="46"/>
      <c r="C398" s="46"/>
      <c r="F398" s="105"/>
      <c r="G398" s="106"/>
      <c r="J398" s="46"/>
      <c r="K398" s="46"/>
      <c r="N398" s="105"/>
      <c r="O398" s="106"/>
    </row>
    <row r="399" spans="1:15" x14ac:dyDescent="0.2">
      <c r="B399" s="46"/>
      <c r="C399" s="46"/>
      <c r="F399" s="107"/>
      <c r="G399" s="108"/>
      <c r="J399" s="46"/>
      <c r="K399" s="46"/>
      <c r="N399" s="107"/>
      <c r="O399" s="108"/>
    </row>
    <row r="400" spans="1:15" x14ac:dyDescent="0.2">
      <c r="B400" s="46"/>
      <c r="C400" s="46"/>
      <c r="F400" s="109"/>
      <c r="G400" s="110"/>
      <c r="J400" s="46"/>
      <c r="K400" s="46"/>
      <c r="N400" s="109"/>
      <c r="O400" s="110"/>
    </row>
    <row r="401" spans="1:16" x14ac:dyDescent="0.2">
      <c r="D401" s="46"/>
      <c r="E401" s="46"/>
      <c r="L401" s="46"/>
      <c r="M401" s="46"/>
    </row>
    <row r="402" spans="1:16" x14ac:dyDescent="0.2">
      <c r="D402" s="46"/>
      <c r="E402" s="46"/>
      <c r="L402" s="46"/>
      <c r="M402" s="46"/>
    </row>
    <row r="404" spans="1:16" x14ac:dyDescent="0.2">
      <c r="B404" s="208" t="s">
        <v>26</v>
      </c>
      <c r="C404" s="208"/>
      <c r="D404" s="111"/>
      <c r="E404" s="111"/>
      <c r="F404" s="111"/>
      <c r="G404" s="111"/>
      <c r="J404" s="208" t="s">
        <v>26</v>
      </c>
      <c r="K404" s="208"/>
      <c r="L404" s="111"/>
      <c r="M404" s="111"/>
      <c r="N404" s="111"/>
      <c r="O404" s="111"/>
    </row>
    <row r="414" spans="1:16" ht="15" x14ac:dyDescent="0.25">
      <c r="A414" s="202" t="s">
        <v>40</v>
      </c>
      <c r="B414" s="202"/>
      <c r="G414" s="193">
        <v>42742</v>
      </c>
      <c r="H414" s="193"/>
      <c r="I414" s="202" t="s">
        <v>40</v>
      </c>
      <c r="J414" s="202"/>
      <c r="O414" s="193">
        <v>42742</v>
      </c>
      <c r="P414" s="193"/>
    </row>
    <row r="415" spans="1:16" x14ac:dyDescent="0.2">
      <c r="A415" s="183" t="s">
        <v>41</v>
      </c>
      <c r="B415" s="183"/>
      <c r="I415" s="183" t="s">
        <v>41</v>
      </c>
      <c r="J415" s="183"/>
    </row>
    <row r="417" spans="1:16" ht="18" x14ac:dyDescent="0.25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</row>
    <row r="418" spans="1:16" ht="15.75" x14ac:dyDescent="0.25">
      <c r="C418" s="203" t="s">
        <v>139</v>
      </c>
      <c r="D418" s="203"/>
      <c r="E418" s="203"/>
      <c r="F418" s="203"/>
      <c r="K418" s="203" t="s">
        <v>141</v>
      </c>
      <c r="L418" s="203"/>
      <c r="M418" s="203"/>
      <c r="N418" s="203"/>
    </row>
    <row r="419" spans="1:16" ht="15.75" x14ac:dyDescent="0.25">
      <c r="A419" s="101"/>
      <c r="B419" s="46"/>
      <c r="C419" s="46"/>
      <c r="D419" s="46"/>
      <c r="E419" s="46"/>
      <c r="I419" s="101"/>
      <c r="J419" s="46"/>
      <c r="K419" s="46"/>
      <c r="L419" s="46"/>
      <c r="M419" s="46"/>
    </row>
    <row r="420" spans="1:16" ht="15.75" x14ac:dyDescent="0.25">
      <c r="A420" s="101"/>
      <c r="B420" s="46"/>
      <c r="C420" s="46"/>
      <c r="D420" s="46"/>
      <c r="E420" s="46"/>
      <c r="I420" s="101"/>
      <c r="J420" s="46"/>
      <c r="K420" s="46"/>
      <c r="L420" s="46"/>
      <c r="M420" s="46"/>
    </row>
    <row r="421" spans="1:16" ht="15.75" x14ac:dyDescent="0.25">
      <c r="A421" s="101" t="s">
        <v>6</v>
      </c>
      <c r="B421" s="184" t="str">
        <f>'Sign In'!B21</f>
        <v>Lutheran Northwest</v>
      </c>
      <c r="C421" s="184"/>
      <c r="D421" s="184"/>
      <c r="E421" s="184"/>
      <c r="F421" s="184"/>
      <c r="G421" s="184"/>
      <c r="I421" s="101" t="s">
        <v>6</v>
      </c>
      <c r="J421" s="184" t="str">
        <f>'Sign In'!J21</f>
        <v>Oxford</v>
      </c>
      <c r="K421" s="184"/>
      <c r="L421" s="184"/>
      <c r="M421" s="184"/>
      <c r="N421" s="184"/>
      <c r="O421" s="184"/>
    </row>
    <row r="423" spans="1:16" x14ac:dyDescent="0.2">
      <c r="C423" s="102"/>
      <c r="D423" s="46"/>
      <c r="K423" s="102"/>
      <c r="L423" s="46"/>
    </row>
    <row r="424" spans="1:16" x14ac:dyDescent="0.2">
      <c r="A424" s="204" t="s">
        <v>8</v>
      </c>
      <c r="B424" s="205"/>
      <c r="C424" s="206"/>
      <c r="D424" s="207" t="s">
        <v>9</v>
      </c>
      <c r="E424" s="207"/>
      <c r="F424" s="204" t="s">
        <v>10</v>
      </c>
      <c r="G424" s="206"/>
      <c r="I424" s="204" t="s">
        <v>8</v>
      </c>
      <c r="J424" s="205"/>
      <c r="K424" s="206"/>
      <c r="L424" s="207" t="s">
        <v>9</v>
      </c>
      <c r="M424" s="207"/>
      <c r="N424" s="204" t="s">
        <v>10</v>
      </c>
      <c r="O424" s="206"/>
    </row>
    <row r="425" spans="1:16" x14ac:dyDescent="0.2">
      <c r="A425" s="39" t="s">
        <v>11</v>
      </c>
      <c r="B425" s="1" t="s">
        <v>12</v>
      </c>
      <c r="C425" s="1" t="s">
        <v>13</v>
      </c>
      <c r="D425" s="1" t="s">
        <v>14</v>
      </c>
      <c r="E425" s="1" t="s">
        <v>15</v>
      </c>
      <c r="F425" s="1" t="s">
        <v>16</v>
      </c>
      <c r="G425" s="1" t="s">
        <v>20</v>
      </c>
      <c r="I425" s="39" t="s">
        <v>11</v>
      </c>
      <c r="J425" s="1" t="s">
        <v>12</v>
      </c>
      <c r="K425" s="1" t="s">
        <v>13</v>
      </c>
      <c r="L425" s="1" t="s">
        <v>14</v>
      </c>
      <c r="M425" s="1" t="s">
        <v>15</v>
      </c>
      <c r="N425" s="1" t="s">
        <v>16</v>
      </c>
      <c r="O425" s="1" t="s">
        <v>20</v>
      </c>
    </row>
    <row r="426" spans="1:16" x14ac:dyDescent="0.2">
      <c r="A426" s="197"/>
      <c r="B426" s="197"/>
      <c r="C426" s="197"/>
      <c r="D426" s="197"/>
      <c r="E426" s="197"/>
      <c r="F426" s="197"/>
      <c r="G426" s="197"/>
      <c r="H426" s="209"/>
      <c r="I426" s="197"/>
      <c r="J426" s="197"/>
      <c r="K426" s="197"/>
      <c r="L426" s="197"/>
      <c r="M426" s="197"/>
      <c r="N426" s="197"/>
      <c r="O426" s="197"/>
    </row>
    <row r="427" spans="1:16" x14ac:dyDescent="0.2">
      <c r="A427" s="197"/>
      <c r="B427" s="197"/>
      <c r="C427" s="197"/>
      <c r="D427" s="197"/>
      <c r="E427" s="197"/>
      <c r="F427" s="197"/>
      <c r="G427" s="197"/>
      <c r="H427" s="209"/>
      <c r="I427" s="197"/>
      <c r="J427" s="197"/>
      <c r="K427" s="197"/>
      <c r="L427" s="197"/>
      <c r="M427" s="197"/>
      <c r="N427" s="197"/>
      <c r="O427" s="197"/>
    </row>
    <row r="428" spans="1:16" x14ac:dyDescent="0.2">
      <c r="A428" s="197"/>
      <c r="B428" s="197"/>
      <c r="C428" s="197"/>
      <c r="D428" s="197"/>
      <c r="E428" s="197"/>
      <c r="F428" s="197"/>
      <c r="G428" s="197"/>
      <c r="H428" s="209"/>
      <c r="I428" s="197"/>
      <c r="J428" s="197"/>
      <c r="K428" s="197"/>
      <c r="L428" s="197"/>
      <c r="M428" s="197"/>
      <c r="N428" s="197"/>
      <c r="O428" s="197"/>
    </row>
    <row r="429" spans="1:16" x14ac:dyDescent="0.2">
      <c r="A429" s="103" t="s">
        <v>7</v>
      </c>
      <c r="B429" s="198">
        <f>'Sign In'!C21</f>
        <v>35</v>
      </c>
      <c r="C429" s="199"/>
      <c r="D429" s="58" t="s">
        <v>7</v>
      </c>
      <c r="E429" s="97">
        <f>'Sign In'!D21</f>
        <v>33</v>
      </c>
      <c r="F429" s="58" t="s">
        <v>7</v>
      </c>
      <c r="G429" s="2">
        <f>'Sign In'!E21</f>
        <v>45</v>
      </c>
      <c r="I429" s="103" t="s">
        <v>7</v>
      </c>
      <c r="J429" s="198">
        <f>'Sign In'!K21</f>
        <v>57</v>
      </c>
      <c r="K429" s="199"/>
      <c r="L429" s="58" t="s">
        <v>7</v>
      </c>
      <c r="M429" s="97">
        <f>'Sign In'!L21</f>
        <v>55</v>
      </c>
      <c r="N429" s="58" t="s">
        <v>7</v>
      </c>
      <c r="O429" s="2">
        <f>'Sign In'!M21</f>
        <v>53</v>
      </c>
    </row>
    <row r="430" spans="1:16" x14ac:dyDescent="0.2">
      <c r="B430" s="54"/>
      <c r="C430" s="99"/>
      <c r="D430" s="54"/>
      <c r="E430" s="99"/>
      <c r="F430" s="54"/>
      <c r="G430" s="99"/>
      <c r="J430" s="54"/>
      <c r="K430" s="99"/>
      <c r="L430" s="54"/>
      <c r="M430" s="99"/>
      <c r="N430" s="54"/>
      <c r="O430" s="99"/>
    </row>
    <row r="431" spans="1:16" x14ac:dyDescent="0.2">
      <c r="B431" s="54"/>
      <c r="C431" s="54"/>
      <c r="D431" s="54"/>
      <c r="E431" s="54"/>
      <c r="F431" s="54"/>
      <c r="G431" s="54"/>
      <c r="J431" s="54"/>
      <c r="K431" s="54"/>
      <c r="L431" s="54"/>
      <c r="M431" s="54"/>
      <c r="N431" s="54"/>
      <c r="O431" s="54"/>
    </row>
    <row r="432" spans="1:16" x14ac:dyDescent="0.2">
      <c r="B432" s="54"/>
      <c r="C432" s="54"/>
      <c r="D432" s="54"/>
      <c r="E432" s="54"/>
      <c r="F432" s="54"/>
      <c r="G432" s="54"/>
      <c r="J432" s="54"/>
      <c r="K432" s="54"/>
      <c r="L432" s="54"/>
      <c r="M432" s="54"/>
      <c r="N432" s="54"/>
      <c r="O432" s="54"/>
    </row>
    <row r="433" spans="1:15" x14ac:dyDescent="0.2">
      <c r="A433" s="200" t="s">
        <v>17</v>
      </c>
      <c r="B433" s="201"/>
      <c r="C433" s="200" t="s">
        <v>18</v>
      </c>
      <c r="D433" s="201"/>
      <c r="E433" s="200" t="s">
        <v>19</v>
      </c>
      <c r="F433" s="201"/>
      <c r="I433" s="200" t="s">
        <v>17</v>
      </c>
      <c r="J433" s="201"/>
      <c r="K433" s="200" t="s">
        <v>18</v>
      </c>
      <c r="L433" s="201"/>
      <c r="M433" s="200" t="s">
        <v>19</v>
      </c>
      <c r="N433" s="201"/>
    </row>
    <row r="434" spans="1:15" x14ac:dyDescent="0.2">
      <c r="A434" s="1" t="s">
        <v>21</v>
      </c>
      <c r="B434" s="1" t="s">
        <v>22</v>
      </c>
      <c r="C434" s="1" t="s">
        <v>23</v>
      </c>
      <c r="D434" s="1" t="s">
        <v>24</v>
      </c>
      <c r="E434" s="1" t="s">
        <v>25</v>
      </c>
      <c r="F434" s="1" t="s">
        <v>34</v>
      </c>
      <c r="I434" s="1" t="s">
        <v>21</v>
      </c>
      <c r="J434" s="1" t="s">
        <v>22</v>
      </c>
      <c r="K434" s="1" t="s">
        <v>23</v>
      </c>
      <c r="L434" s="1" t="s">
        <v>24</v>
      </c>
      <c r="M434" s="1" t="s">
        <v>25</v>
      </c>
      <c r="N434" s="1" t="s">
        <v>34</v>
      </c>
    </row>
    <row r="435" spans="1:15" x14ac:dyDescent="0.2">
      <c r="A435" s="194"/>
      <c r="B435" s="194"/>
      <c r="C435" s="194"/>
      <c r="D435" s="194"/>
      <c r="E435" s="194"/>
      <c r="F435" s="194"/>
      <c r="I435" s="194"/>
      <c r="J435" s="194"/>
      <c r="K435" s="194"/>
      <c r="L435" s="194"/>
      <c r="M435" s="194"/>
      <c r="N435" s="194"/>
    </row>
    <row r="436" spans="1:15" x14ac:dyDescent="0.2">
      <c r="A436" s="195"/>
      <c r="B436" s="195"/>
      <c r="C436" s="195"/>
      <c r="D436" s="195"/>
      <c r="E436" s="195"/>
      <c r="F436" s="195"/>
      <c r="I436" s="195"/>
      <c r="J436" s="195"/>
      <c r="K436" s="195"/>
      <c r="L436" s="195"/>
      <c r="M436" s="195"/>
      <c r="N436" s="195"/>
    </row>
    <row r="437" spans="1:15" x14ac:dyDescent="0.2">
      <c r="A437" s="196"/>
      <c r="B437" s="196"/>
      <c r="C437" s="196"/>
      <c r="D437" s="196"/>
      <c r="E437" s="196"/>
      <c r="F437" s="196"/>
      <c r="I437" s="196"/>
      <c r="J437" s="196"/>
      <c r="K437" s="196"/>
      <c r="L437" s="196"/>
      <c r="M437" s="196"/>
      <c r="N437" s="196"/>
    </row>
    <row r="438" spans="1:15" x14ac:dyDescent="0.2">
      <c r="A438" s="103" t="s">
        <v>7</v>
      </c>
      <c r="B438" s="97">
        <f>'Sign In'!F21</f>
        <v>43</v>
      </c>
      <c r="C438" s="103" t="s">
        <v>7</v>
      </c>
      <c r="D438" s="97">
        <f>'Sign In'!G21</f>
        <v>41</v>
      </c>
      <c r="E438" s="103" t="s">
        <v>7</v>
      </c>
      <c r="F438" s="2">
        <f>'Sign In'!H21</f>
        <v>39</v>
      </c>
      <c r="I438" s="103" t="s">
        <v>7</v>
      </c>
      <c r="J438" s="97">
        <f>'Sign In'!N21</f>
        <v>51</v>
      </c>
      <c r="K438" s="103" t="s">
        <v>7</v>
      </c>
      <c r="L438" s="97">
        <f>'Sign In'!O21</f>
        <v>49</v>
      </c>
      <c r="M438" s="103" t="s">
        <v>7</v>
      </c>
      <c r="N438" s="2">
        <f>'Sign In'!P21</f>
        <v>65</v>
      </c>
    </row>
    <row r="439" spans="1:15" x14ac:dyDescent="0.2">
      <c r="B439" s="54"/>
      <c r="C439" s="99"/>
      <c r="D439" s="54"/>
      <c r="E439" s="99"/>
      <c r="F439" s="54"/>
      <c r="G439" s="46"/>
      <c r="J439" s="54"/>
      <c r="K439" s="99"/>
      <c r="L439" s="54"/>
      <c r="M439" s="99"/>
      <c r="N439" s="54"/>
      <c r="O439" s="46"/>
    </row>
    <row r="440" spans="1:15" x14ac:dyDescent="0.2">
      <c r="B440" s="54"/>
      <c r="C440" s="99"/>
      <c r="D440" s="54"/>
      <c r="E440" s="99"/>
      <c r="F440" s="54"/>
      <c r="G440" s="46"/>
      <c r="J440" s="54"/>
      <c r="K440" s="99"/>
      <c r="L440" s="54"/>
      <c r="M440" s="99"/>
      <c r="N440" s="54"/>
      <c r="O440" s="46"/>
    </row>
    <row r="442" spans="1:15" x14ac:dyDescent="0.2">
      <c r="B442" s="104"/>
      <c r="C442" s="104"/>
      <c r="F442" s="204" t="s">
        <v>33</v>
      </c>
      <c r="G442" s="206"/>
      <c r="J442" s="104"/>
      <c r="K442" s="104"/>
      <c r="N442" s="204" t="s">
        <v>33</v>
      </c>
      <c r="O442" s="206"/>
    </row>
    <row r="443" spans="1:15" x14ac:dyDescent="0.2">
      <c r="B443" s="46"/>
      <c r="C443" s="46"/>
      <c r="F443" s="105"/>
      <c r="G443" s="106"/>
      <c r="J443" s="46"/>
      <c r="K443" s="46"/>
      <c r="N443" s="105"/>
      <c r="O443" s="106"/>
    </row>
    <row r="444" spans="1:15" x14ac:dyDescent="0.2">
      <c r="B444" s="46"/>
      <c r="C444" s="46"/>
      <c r="F444" s="107"/>
      <c r="G444" s="108"/>
      <c r="J444" s="46"/>
      <c r="K444" s="46"/>
      <c r="N444" s="107"/>
      <c r="O444" s="108"/>
    </row>
    <row r="445" spans="1:15" x14ac:dyDescent="0.2">
      <c r="B445" s="46"/>
      <c r="C445" s="46"/>
      <c r="F445" s="109"/>
      <c r="G445" s="110"/>
      <c r="J445" s="46"/>
      <c r="K445" s="46"/>
      <c r="N445" s="109"/>
      <c r="O445" s="110"/>
    </row>
    <row r="446" spans="1:15" x14ac:dyDescent="0.2">
      <c r="D446" s="46"/>
      <c r="E446" s="46"/>
      <c r="L446" s="46"/>
      <c r="M446" s="46"/>
    </row>
    <row r="447" spans="1:15" x14ac:dyDescent="0.2">
      <c r="D447" s="46"/>
      <c r="E447" s="46"/>
      <c r="L447" s="46"/>
      <c r="M447" s="46"/>
    </row>
    <row r="449" spans="1:16" x14ac:dyDescent="0.2">
      <c r="B449" s="208" t="s">
        <v>26</v>
      </c>
      <c r="C449" s="208"/>
      <c r="D449" s="111"/>
      <c r="E449" s="111"/>
      <c r="F449" s="111"/>
      <c r="G449" s="111"/>
      <c r="J449" s="208" t="s">
        <v>26</v>
      </c>
      <c r="K449" s="208"/>
      <c r="L449" s="111"/>
      <c r="M449" s="111"/>
      <c r="N449" s="111"/>
      <c r="O449" s="111"/>
    </row>
    <row r="459" spans="1:16" ht="15" x14ac:dyDescent="0.25">
      <c r="A459" s="202" t="s">
        <v>40</v>
      </c>
      <c r="B459" s="202"/>
      <c r="G459" s="193">
        <v>42742</v>
      </c>
      <c r="H459" s="193"/>
      <c r="I459" s="202" t="s">
        <v>40</v>
      </c>
      <c r="J459" s="202"/>
      <c r="O459" s="193">
        <v>42742</v>
      </c>
      <c r="P459" s="193"/>
    </row>
    <row r="460" spans="1:16" x14ac:dyDescent="0.2">
      <c r="A460" s="183" t="s">
        <v>41</v>
      </c>
      <c r="B460" s="183"/>
      <c r="I460" s="183" t="s">
        <v>41</v>
      </c>
      <c r="J460" s="183"/>
    </row>
    <row r="462" spans="1:16" ht="18" x14ac:dyDescent="0.25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</row>
    <row r="463" spans="1:16" ht="15.75" x14ac:dyDescent="0.25">
      <c r="C463" s="203" t="s">
        <v>139</v>
      </c>
      <c r="D463" s="203"/>
      <c r="E463" s="203"/>
      <c r="F463" s="203"/>
      <c r="K463" s="203" t="s">
        <v>141</v>
      </c>
      <c r="L463" s="203"/>
      <c r="M463" s="203"/>
      <c r="N463" s="203"/>
    </row>
    <row r="464" spans="1:16" ht="15.75" x14ac:dyDescent="0.25">
      <c r="A464" s="101"/>
      <c r="B464" s="46"/>
      <c r="C464" s="46"/>
      <c r="D464" s="46"/>
      <c r="E464" s="46"/>
      <c r="I464" s="101"/>
      <c r="J464" s="46"/>
      <c r="K464" s="46"/>
      <c r="L464" s="46"/>
      <c r="M464" s="46"/>
    </row>
    <row r="465" spans="1:15" ht="15.75" x14ac:dyDescent="0.25">
      <c r="A465" s="101"/>
      <c r="B465" s="46"/>
      <c r="C465" s="46"/>
      <c r="D465" s="46"/>
      <c r="E465" s="46"/>
      <c r="I465" s="101"/>
      <c r="J465" s="46"/>
      <c r="K465" s="46"/>
      <c r="L465" s="46"/>
      <c r="M465" s="46"/>
    </row>
    <row r="466" spans="1:15" ht="15.75" x14ac:dyDescent="0.25">
      <c r="A466" s="101" t="s">
        <v>6</v>
      </c>
      <c r="B466" s="184" t="str">
        <f>'Sign In'!B22</f>
        <v>Notre Dame</v>
      </c>
      <c r="C466" s="184"/>
      <c r="D466" s="184"/>
      <c r="E466" s="184"/>
      <c r="F466" s="184"/>
      <c r="G466" s="184"/>
      <c r="I466" s="101" t="s">
        <v>6</v>
      </c>
      <c r="J466" s="184" t="str">
        <f>'Sign In'!J22</f>
        <v>Regina</v>
      </c>
      <c r="K466" s="184"/>
      <c r="L466" s="184"/>
      <c r="M466" s="184"/>
      <c r="N466" s="184"/>
      <c r="O466" s="184"/>
    </row>
    <row r="468" spans="1:15" x14ac:dyDescent="0.2">
      <c r="C468" s="102"/>
      <c r="D468" s="46"/>
      <c r="K468" s="102"/>
      <c r="L468" s="46"/>
    </row>
    <row r="469" spans="1:15" x14ac:dyDescent="0.2">
      <c r="A469" s="204" t="s">
        <v>8</v>
      </c>
      <c r="B469" s="205"/>
      <c r="C469" s="206"/>
      <c r="D469" s="207" t="s">
        <v>9</v>
      </c>
      <c r="E469" s="207"/>
      <c r="F469" s="204" t="s">
        <v>10</v>
      </c>
      <c r="G469" s="206"/>
      <c r="I469" s="204" t="s">
        <v>8</v>
      </c>
      <c r="J469" s="205"/>
      <c r="K469" s="206"/>
      <c r="L469" s="207" t="s">
        <v>9</v>
      </c>
      <c r="M469" s="207"/>
      <c r="N469" s="204" t="s">
        <v>10</v>
      </c>
      <c r="O469" s="206"/>
    </row>
    <row r="470" spans="1:15" x14ac:dyDescent="0.2">
      <c r="A470" s="39" t="s">
        <v>11</v>
      </c>
      <c r="B470" s="1" t="s">
        <v>12</v>
      </c>
      <c r="C470" s="1" t="s">
        <v>13</v>
      </c>
      <c r="D470" s="1" t="s">
        <v>14</v>
      </c>
      <c r="E470" s="1" t="s">
        <v>15</v>
      </c>
      <c r="F470" s="1" t="s">
        <v>16</v>
      </c>
      <c r="G470" s="1" t="s">
        <v>20</v>
      </c>
      <c r="I470" s="39" t="s">
        <v>11</v>
      </c>
      <c r="J470" s="1" t="s">
        <v>12</v>
      </c>
      <c r="K470" s="1" t="s">
        <v>13</v>
      </c>
      <c r="L470" s="1" t="s">
        <v>14</v>
      </c>
      <c r="M470" s="1" t="s">
        <v>15</v>
      </c>
      <c r="N470" s="1" t="s">
        <v>16</v>
      </c>
      <c r="O470" s="1" t="s">
        <v>20</v>
      </c>
    </row>
    <row r="471" spans="1:15" x14ac:dyDescent="0.2">
      <c r="A471" s="197"/>
      <c r="B471" s="197"/>
      <c r="C471" s="197"/>
      <c r="D471" s="197"/>
      <c r="E471" s="197"/>
      <c r="F471" s="197"/>
      <c r="G471" s="197"/>
      <c r="H471" s="209"/>
      <c r="I471" s="197"/>
      <c r="J471" s="197"/>
      <c r="K471" s="197"/>
      <c r="L471" s="197"/>
      <c r="M471" s="197"/>
      <c r="N471" s="197"/>
      <c r="O471" s="197"/>
    </row>
    <row r="472" spans="1:15" x14ac:dyDescent="0.2">
      <c r="A472" s="197"/>
      <c r="B472" s="197"/>
      <c r="C472" s="197"/>
      <c r="D472" s="197"/>
      <c r="E472" s="197"/>
      <c r="F472" s="197"/>
      <c r="G472" s="197"/>
      <c r="H472" s="209"/>
      <c r="I472" s="197"/>
      <c r="J472" s="197"/>
      <c r="K472" s="197"/>
      <c r="L472" s="197"/>
      <c r="M472" s="197"/>
      <c r="N472" s="197"/>
      <c r="O472" s="197"/>
    </row>
    <row r="473" spans="1:15" x14ac:dyDescent="0.2">
      <c r="A473" s="197"/>
      <c r="B473" s="197"/>
      <c r="C473" s="197"/>
      <c r="D473" s="197"/>
      <c r="E473" s="197"/>
      <c r="F473" s="197"/>
      <c r="G473" s="197"/>
      <c r="H473" s="209"/>
      <c r="I473" s="197"/>
      <c r="J473" s="197"/>
      <c r="K473" s="197"/>
      <c r="L473" s="197"/>
      <c r="M473" s="197"/>
      <c r="N473" s="197"/>
      <c r="O473" s="197"/>
    </row>
    <row r="474" spans="1:15" x14ac:dyDescent="0.2">
      <c r="A474" s="103" t="s">
        <v>7</v>
      </c>
      <c r="B474" s="198">
        <f>'Sign In'!C22</f>
        <v>26</v>
      </c>
      <c r="C474" s="199"/>
      <c r="D474" s="58" t="s">
        <v>7</v>
      </c>
      <c r="E474" s="97">
        <f>'Sign In'!D22</f>
        <v>28</v>
      </c>
      <c r="F474" s="58" t="s">
        <v>7</v>
      </c>
      <c r="G474" s="2">
        <f>'Sign In'!E22</f>
        <v>30</v>
      </c>
      <c r="I474" s="103" t="s">
        <v>7</v>
      </c>
      <c r="J474" s="198">
        <f>'Sign In'!K22</f>
        <v>65</v>
      </c>
      <c r="K474" s="199"/>
      <c r="L474" s="58" t="s">
        <v>7</v>
      </c>
      <c r="M474" s="97">
        <f>'Sign In'!L22</f>
        <v>63</v>
      </c>
      <c r="N474" s="58" t="s">
        <v>7</v>
      </c>
      <c r="O474" s="2">
        <f>'Sign In'!M22</f>
        <v>61</v>
      </c>
    </row>
    <row r="475" spans="1:15" ht="13.5" thickBot="1" x14ac:dyDescent="0.25">
      <c r="B475" s="54"/>
      <c r="C475" s="99"/>
      <c r="D475" s="54"/>
      <c r="E475" s="99"/>
      <c r="F475" s="54"/>
      <c r="G475" s="99"/>
      <c r="J475" s="153" t="s">
        <v>78</v>
      </c>
      <c r="K475" s="99"/>
      <c r="L475" s="54"/>
      <c r="M475" s="99"/>
      <c r="N475" s="54"/>
      <c r="O475" s="99"/>
    </row>
    <row r="476" spans="1:15" x14ac:dyDescent="0.2">
      <c r="B476" s="54"/>
      <c r="C476" s="54"/>
      <c r="D476" s="54"/>
      <c r="E476" s="54"/>
      <c r="F476" s="54"/>
      <c r="G476" s="54"/>
      <c r="J476" s="54"/>
      <c r="K476" s="54"/>
      <c r="L476" s="54"/>
      <c r="M476" s="54"/>
      <c r="N476" s="54"/>
      <c r="O476" s="54"/>
    </row>
    <row r="477" spans="1:15" x14ac:dyDescent="0.2">
      <c r="B477" s="54"/>
      <c r="C477" s="54"/>
      <c r="D477" s="54"/>
      <c r="E477" s="54"/>
      <c r="F477" s="54"/>
      <c r="G477" s="54"/>
      <c r="J477" s="54"/>
      <c r="K477" s="54"/>
      <c r="L477" s="54"/>
      <c r="M477" s="54"/>
      <c r="N477" s="54"/>
      <c r="O477" s="54"/>
    </row>
    <row r="478" spans="1:15" x14ac:dyDescent="0.2">
      <c r="A478" s="200" t="s">
        <v>17</v>
      </c>
      <c r="B478" s="201"/>
      <c r="C478" s="200" t="s">
        <v>18</v>
      </c>
      <c r="D478" s="201"/>
      <c r="E478" s="200" t="s">
        <v>19</v>
      </c>
      <c r="F478" s="201"/>
      <c r="I478" s="200" t="s">
        <v>17</v>
      </c>
      <c r="J478" s="201"/>
      <c r="K478" s="200" t="s">
        <v>18</v>
      </c>
      <c r="L478" s="201"/>
      <c r="M478" s="200" t="s">
        <v>19</v>
      </c>
      <c r="N478" s="201"/>
    </row>
    <row r="479" spans="1:15" x14ac:dyDescent="0.2">
      <c r="A479" s="1" t="s">
        <v>21</v>
      </c>
      <c r="B479" s="1" t="s">
        <v>22</v>
      </c>
      <c r="C479" s="1" t="s">
        <v>23</v>
      </c>
      <c r="D479" s="1" t="s">
        <v>24</v>
      </c>
      <c r="E479" s="1" t="s">
        <v>25</v>
      </c>
      <c r="F479" s="1" t="s">
        <v>34</v>
      </c>
      <c r="I479" s="1" t="s">
        <v>21</v>
      </c>
      <c r="J479" s="1" t="s">
        <v>22</v>
      </c>
      <c r="K479" s="1" t="s">
        <v>23</v>
      </c>
      <c r="L479" s="1" t="s">
        <v>24</v>
      </c>
      <c r="M479" s="1" t="s">
        <v>25</v>
      </c>
      <c r="N479" s="1" t="s">
        <v>34</v>
      </c>
    </row>
    <row r="480" spans="1:15" x14ac:dyDescent="0.2">
      <c r="A480" s="194"/>
      <c r="B480" s="194"/>
      <c r="C480" s="194"/>
      <c r="D480" s="194"/>
      <c r="E480" s="194"/>
      <c r="F480" s="194"/>
      <c r="I480" s="194"/>
      <c r="J480" s="194"/>
      <c r="K480" s="194"/>
      <c r="L480" s="194"/>
      <c r="M480" s="194"/>
      <c r="N480" s="194"/>
    </row>
    <row r="481" spans="1:15" x14ac:dyDescent="0.2">
      <c r="A481" s="195"/>
      <c r="B481" s="195"/>
      <c r="C481" s="195"/>
      <c r="D481" s="195"/>
      <c r="E481" s="195"/>
      <c r="F481" s="195"/>
      <c r="I481" s="195"/>
      <c r="J481" s="195"/>
      <c r="K481" s="195"/>
      <c r="L481" s="195"/>
      <c r="M481" s="195"/>
      <c r="N481" s="195"/>
    </row>
    <row r="482" spans="1:15" x14ac:dyDescent="0.2">
      <c r="A482" s="196"/>
      <c r="B482" s="196"/>
      <c r="C482" s="196"/>
      <c r="D482" s="196"/>
      <c r="E482" s="196"/>
      <c r="F482" s="196"/>
      <c r="I482" s="196"/>
      <c r="J482" s="196"/>
      <c r="K482" s="196"/>
      <c r="L482" s="196"/>
      <c r="M482" s="196"/>
      <c r="N482" s="196"/>
    </row>
    <row r="483" spans="1:15" x14ac:dyDescent="0.2">
      <c r="A483" s="103" t="s">
        <v>7</v>
      </c>
      <c r="B483" s="97">
        <f>'Sign In'!F22</f>
        <v>32</v>
      </c>
      <c r="C483" s="103" t="s">
        <v>7</v>
      </c>
      <c r="D483" s="97">
        <f>'Sign In'!G22</f>
        <v>20</v>
      </c>
      <c r="E483" s="103" t="s">
        <v>7</v>
      </c>
      <c r="F483" s="2">
        <f>'Sign In'!H22</f>
        <v>22</v>
      </c>
      <c r="I483" s="103" t="s">
        <v>7</v>
      </c>
      <c r="J483" s="97">
        <f>'Sign In'!N22</f>
        <v>59</v>
      </c>
      <c r="K483" s="103" t="s">
        <v>7</v>
      </c>
      <c r="L483" s="97">
        <f>'Sign In'!O22</f>
        <v>57</v>
      </c>
      <c r="M483" s="103" t="s">
        <v>7</v>
      </c>
      <c r="N483" s="2">
        <f>'Sign In'!P22</f>
        <v>55</v>
      </c>
    </row>
    <row r="484" spans="1:15" ht="13.5" thickBot="1" x14ac:dyDescent="0.25">
      <c r="B484" s="54"/>
      <c r="C484" s="99"/>
      <c r="D484" s="54"/>
      <c r="E484" s="99"/>
      <c r="F484" s="54"/>
      <c r="G484" s="46"/>
      <c r="J484" s="54"/>
      <c r="K484" s="99"/>
      <c r="L484" s="54"/>
      <c r="M484" s="192" t="s">
        <v>78</v>
      </c>
      <c r="N484" s="192"/>
      <c r="O484" s="46"/>
    </row>
    <row r="485" spans="1:15" x14ac:dyDescent="0.2">
      <c r="B485" s="54"/>
      <c r="C485" s="99"/>
      <c r="D485" s="54"/>
      <c r="E485" s="99"/>
      <c r="F485" s="54"/>
      <c r="G485" s="46"/>
      <c r="J485" s="54"/>
      <c r="K485" s="99"/>
      <c r="L485" s="54"/>
      <c r="M485" s="99"/>
      <c r="N485" s="54"/>
      <c r="O485" s="46"/>
    </row>
    <row r="487" spans="1:15" x14ac:dyDescent="0.2">
      <c r="B487" s="104"/>
      <c r="C487" s="104"/>
      <c r="F487" s="204" t="s">
        <v>33</v>
      </c>
      <c r="G487" s="206"/>
      <c r="J487" s="104"/>
      <c r="K487" s="104"/>
      <c r="N487" s="204" t="s">
        <v>33</v>
      </c>
      <c r="O487" s="206"/>
    </row>
    <row r="488" spans="1:15" x14ac:dyDescent="0.2">
      <c r="B488" s="46"/>
      <c r="C488" s="46"/>
      <c r="F488" s="105"/>
      <c r="G488" s="106"/>
      <c r="J488" s="46"/>
      <c r="K488" s="46"/>
      <c r="N488" s="105"/>
      <c r="O488" s="106"/>
    </row>
    <row r="489" spans="1:15" x14ac:dyDescent="0.2">
      <c r="B489" s="46"/>
      <c r="C489" s="46"/>
      <c r="F489" s="107"/>
      <c r="G489" s="108"/>
      <c r="J489" s="46"/>
      <c r="K489" s="46"/>
      <c r="N489" s="107"/>
      <c r="O489" s="108"/>
    </row>
    <row r="490" spans="1:15" x14ac:dyDescent="0.2">
      <c r="B490" s="46"/>
      <c r="C490" s="46"/>
      <c r="F490" s="109"/>
      <c r="G490" s="110"/>
      <c r="J490" s="46"/>
      <c r="K490" s="46"/>
      <c r="N490" s="109"/>
      <c r="O490" s="110"/>
    </row>
    <row r="491" spans="1:15" x14ac:dyDescent="0.2">
      <c r="D491" s="46"/>
      <c r="E491" s="46"/>
      <c r="L491" s="46"/>
      <c r="M491" s="46"/>
    </row>
    <row r="492" spans="1:15" x14ac:dyDescent="0.2">
      <c r="D492" s="46"/>
      <c r="E492" s="46"/>
      <c r="L492" s="46"/>
      <c r="M492" s="46"/>
    </row>
    <row r="494" spans="1:15" x14ac:dyDescent="0.2">
      <c r="B494" s="208" t="s">
        <v>26</v>
      </c>
      <c r="C494" s="208"/>
      <c r="D494" s="111"/>
      <c r="E494" s="111"/>
      <c r="F494" s="111"/>
      <c r="G494" s="111"/>
      <c r="J494" s="208" t="s">
        <v>26</v>
      </c>
      <c r="K494" s="208"/>
      <c r="L494" s="111"/>
      <c r="M494" s="111"/>
      <c r="N494" s="111"/>
      <c r="O494" s="111"/>
    </row>
    <row r="504" spans="1:16" ht="15" x14ac:dyDescent="0.25">
      <c r="A504" s="202" t="s">
        <v>40</v>
      </c>
      <c r="B504" s="202"/>
      <c r="G504" s="193">
        <v>42742</v>
      </c>
      <c r="H504" s="193"/>
      <c r="I504" s="202" t="s">
        <v>40</v>
      </c>
      <c r="J504" s="202"/>
      <c r="O504" s="193">
        <v>42742</v>
      </c>
      <c r="P504" s="193"/>
    </row>
    <row r="505" spans="1:16" x14ac:dyDescent="0.2">
      <c r="A505" s="183" t="s">
        <v>41</v>
      </c>
      <c r="B505" s="183"/>
      <c r="I505" s="183" t="s">
        <v>41</v>
      </c>
      <c r="J505" s="183"/>
    </row>
    <row r="507" spans="1:16" ht="18" x14ac:dyDescent="0.25">
      <c r="A507" s="100"/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</row>
    <row r="508" spans="1:16" ht="15.75" x14ac:dyDescent="0.25">
      <c r="C508" s="203" t="s">
        <v>139</v>
      </c>
      <c r="D508" s="203"/>
      <c r="E508" s="203"/>
      <c r="F508" s="203"/>
      <c r="K508" s="203" t="s">
        <v>141</v>
      </c>
      <c r="L508" s="203"/>
      <c r="M508" s="203"/>
      <c r="N508" s="203"/>
    </row>
    <row r="509" spans="1:16" ht="15.75" x14ac:dyDescent="0.25">
      <c r="A509" s="101"/>
      <c r="B509" s="46"/>
      <c r="C509" s="46"/>
      <c r="D509" s="46"/>
      <c r="E509" s="46"/>
      <c r="I509" s="101"/>
      <c r="J509" s="46"/>
      <c r="K509" s="46"/>
      <c r="L509" s="46"/>
      <c r="M509" s="46"/>
    </row>
    <row r="510" spans="1:16" ht="15.75" x14ac:dyDescent="0.25">
      <c r="A510" s="101"/>
      <c r="B510" s="46"/>
      <c r="C510" s="46"/>
      <c r="D510" s="46"/>
      <c r="E510" s="46"/>
      <c r="I510" s="101"/>
      <c r="J510" s="46"/>
      <c r="K510" s="46"/>
      <c r="L510" s="46"/>
      <c r="M510" s="46"/>
    </row>
    <row r="511" spans="1:16" ht="15.75" x14ac:dyDescent="0.25">
      <c r="A511" s="101" t="s">
        <v>6</v>
      </c>
      <c r="B511" s="184" t="str">
        <f>'Sign In'!B23</f>
        <v>Orchard Lake St. Mary's</v>
      </c>
      <c r="C511" s="184"/>
      <c r="D511" s="184"/>
      <c r="E511" s="184"/>
      <c r="F511" s="184"/>
      <c r="G511" s="184"/>
      <c r="I511" s="101" t="s">
        <v>6</v>
      </c>
      <c r="J511" s="184" t="str">
        <f>'Sign In'!J23</f>
        <v>Royal Oak</v>
      </c>
      <c r="K511" s="184"/>
      <c r="L511" s="184"/>
      <c r="M511" s="184"/>
      <c r="N511" s="184"/>
      <c r="O511" s="184"/>
    </row>
    <row r="513" spans="1:15" x14ac:dyDescent="0.2">
      <c r="C513" s="102"/>
      <c r="D513" s="46"/>
      <c r="K513" s="102"/>
      <c r="L513" s="46"/>
    </row>
    <row r="514" spans="1:15" x14ac:dyDescent="0.2">
      <c r="A514" s="204" t="s">
        <v>8</v>
      </c>
      <c r="B514" s="205"/>
      <c r="C514" s="206"/>
      <c r="D514" s="207" t="s">
        <v>9</v>
      </c>
      <c r="E514" s="207"/>
      <c r="F514" s="204" t="s">
        <v>10</v>
      </c>
      <c r="G514" s="206"/>
      <c r="I514" s="204" t="s">
        <v>8</v>
      </c>
      <c r="J514" s="205"/>
      <c r="K514" s="206"/>
      <c r="L514" s="207" t="s">
        <v>9</v>
      </c>
      <c r="M514" s="207"/>
      <c r="N514" s="204" t="s">
        <v>10</v>
      </c>
      <c r="O514" s="206"/>
    </row>
    <row r="515" spans="1:15" x14ac:dyDescent="0.2">
      <c r="A515" s="39" t="s">
        <v>11</v>
      </c>
      <c r="B515" s="1" t="s">
        <v>12</v>
      </c>
      <c r="C515" s="1" t="s">
        <v>13</v>
      </c>
      <c r="D515" s="1" t="s">
        <v>14</v>
      </c>
      <c r="E515" s="1" t="s">
        <v>15</v>
      </c>
      <c r="F515" s="1" t="s">
        <v>16</v>
      </c>
      <c r="G515" s="1" t="s">
        <v>20</v>
      </c>
      <c r="I515" s="39" t="s">
        <v>11</v>
      </c>
      <c r="J515" s="1" t="s">
        <v>12</v>
      </c>
      <c r="K515" s="1" t="s">
        <v>13</v>
      </c>
      <c r="L515" s="1" t="s">
        <v>14</v>
      </c>
      <c r="M515" s="1" t="s">
        <v>15</v>
      </c>
      <c r="N515" s="1" t="s">
        <v>16</v>
      </c>
      <c r="O515" s="1" t="s">
        <v>20</v>
      </c>
    </row>
    <row r="516" spans="1:15" x14ac:dyDescent="0.2">
      <c r="A516" s="197"/>
      <c r="B516" s="197"/>
      <c r="C516" s="197"/>
      <c r="D516" s="197"/>
      <c r="E516" s="197"/>
      <c r="F516" s="197"/>
      <c r="G516" s="197"/>
      <c r="H516" s="209"/>
      <c r="I516" s="197"/>
      <c r="J516" s="197"/>
      <c r="K516" s="197"/>
      <c r="L516" s="197"/>
      <c r="M516" s="197"/>
      <c r="N516" s="197"/>
      <c r="O516" s="197"/>
    </row>
    <row r="517" spans="1:15" x14ac:dyDescent="0.2">
      <c r="A517" s="197"/>
      <c r="B517" s="197"/>
      <c r="C517" s="197"/>
      <c r="D517" s="197"/>
      <c r="E517" s="197"/>
      <c r="F517" s="197"/>
      <c r="G517" s="197"/>
      <c r="H517" s="209"/>
      <c r="I517" s="197"/>
      <c r="J517" s="197"/>
      <c r="K517" s="197"/>
      <c r="L517" s="197"/>
      <c r="M517" s="197"/>
      <c r="N517" s="197"/>
      <c r="O517" s="197"/>
    </row>
    <row r="518" spans="1:15" x14ac:dyDescent="0.2">
      <c r="A518" s="197"/>
      <c r="B518" s="197"/>
      <c r="C518" s="197"/>
      <c r="D518" s="197"/>
      <c r="E518" s="197"/>
      <c r="F518" s="197"/>
      <c r="G518" s="197"/>
      <c r="H518" s="209"/>
      <c r="I518" s="197"/>
      <c r="J518" s="197"/>
      <c r="K518" s="197"/>
      <c r="L518" s="197"/>
      <c r="M518" s="197"/>
      <c r="N518" s="197"/>
      <c r="O518" s="197"/>
    </row>
    <row r="519" spans="1:15" x14ac:dyDescent="0.2">
      <c r="A519" s="103" t="s">
        <v>7</v>
      </c>
      <c r="B519" s="198">
        <f>'Sign In'!C23</f>
        <v>37</v>
      </c>
      <c r="C519" s="199"/>
      <c r="D519" s="58" t="s">
        <v>7</v>
      </c>
      <c r="E519" s="97">
        <f>'Sign In'!D23</f>
        <v>35</v>
      </c>
      <c r="F519" s="58" t="s">
        <v>7</v>
      </c>
      <c r="G519" s="2">
        <f>'Sign In'!E23</f>
        <v>33</v>
      </c>
      <c r="I519" s="103" t="s">
        <v>7</v>
      </c>
      <c r="J519" s="198">
        <f>'Sign In'!K23</f>
        <v>55</v>
      </c>
      <c r="K519" s="199"/>
      <c r="L519" s="58" t="s">
        <v>7</v>
      </c>
      <c r="M519" s="97">
        <f>'Sign In'!L23</f>
        <v>53</v>
      </c>
      <c r="N519" s="58" t="s">
        <v>7</v>
      </c>
      <c r="O519" s="2">
        <f>'Sign In'!M23</f>
        <v>51</v>
      </c>
    </row>
    <row r="520" spans="1:15" ht="13.5" thickBot="1" x14ac:dyDescent="0.25">
      <c r="B520" s="54"/>
      <c r="C520" s="99"/>
      <c r="D520" s="54"/>
      <c r="E520" s="99"/>
      <c r="F520" s="54"/>
      <c r="G520" s="99"/>
      <c r="J520" s="54"/>
      <c r="K520" s="99"/>
      <c r="L520" s="54"/>
      <c r="M520" s="99"/>
      <c r="N520" s="192" t="s">
        <v>78</v>
      </c>
      <c r="O520" s="192"/>
    </row>
    <row r="521" spans="1:15" x14ac:dyDescent="0.2">
      <c r="B521" s="54"/>
      <c r="C521" s="54"/>
      <c r="D521" s="54"/>
      <c r="E521" s="54"/>
      <c r="F521" s="54"/>
      <c r="G521" s="54"/>
      <c r="J521" s="54"/>
      <c r="K521" s="54"/>
      <c r="L521" s="54"/>
      <c r="M521" s="54"/>
      <c r="N521" s="54"/>
      <c r="O521" s="54"/>
    </row>
    <row r="522" spans="1:15" x14ac:dyDescent="0.2">
      <c r="B522" s="54"/>
      <c r="C522" s="54"/>
      <c r="D522" s="54"/>
      <c r="E522" s="54"/>
      <c r="F522" s="54"/>
      <c r="G522" s="54"/>
      <c r="J522" s="54"/>
      <c r="K522" s="54"/>
      <c r="L522" s="54"/>
      <c r="M522" s="54"/>
      <c r="N522" s="54"/>
      <c r="O522" s="54"/>
    </row>
    <row r="523" spans="1:15" x14ac:dyDescent="0.2">
      <c r="A523" s="200" t="s">
        <v>17</v>
      </c>
      <c r="B523" s="201"/>
      <c r="C523" s="200" t="s">
        <v>18</v>
      </c>
      <c r="D523" s="201"/>
      <c r="E523" s="200" t="s">
        <v>19</v>
      </c>
      <c r="F523" s="201"/>
      <c r="I523" s="200" t="s">
        <v>17</v>
      </c>
      <c r="J523" s="201"/>
      <c r="K523" s="200" t="s">
        <v>18</v>
      </c>
      <c r="L523" s="201"/>
      <c r="M523" s="200" t="s">
        <v>19</v>
      </c>
      <c r="N523" s="201"/>
    </row>
    <row r="524" spans="1:15" x14ac:dyDescent="0.2">
      <c r="A524" s="1" t="s">
        <v>21</v>
      </c>
      <c r="B524" s="1" t="s">
        <v>22</v>
      </c>
      <c r="C524" s="1" t="s">
        <v>23</v>
      </c>
      <c r="D524" s="1" t="s">
        <v>24</v>
      </c>
      <c r="E524" s="1" t="s">
        <v>25</v>
      </c>
      <c r="F524" s="1" t="s">
        <v>34</v>
      </c>
      <c r="I524" s="1" t="s">
        <v>21</v>
      </c>
      <c r="J524" s="1" t="s">
        <v>22</v>
      </c>
      <c r="K524" s="1" t="s">
        <v>23</v>
      </c>
      <c r="L524" s="1" t="s">
        <v>24</v>
      </c>
      <c r="M524" s="1" t="s">
        <v>25</v>
      </c>
      <c r="N524" s="1" t="s">
        <v>34</v>
      </c>
    </row>
    <row r="525" spans="1:15" x14ac:dyDescent="0.2">
      <c r="A525" s="194"/>
      <c r="B525" s="194"/>
      <c r="C525" s="194"/>
      <c r="D525" s="194"/>
      <c r="E525" s="194"/>
      <c r="F525" s="194"/>
      <c r="I525" s="194"/>
      <c r="J525" s="194"/>
      <c r="K525" s="194"/>
      <c r="L525" s="194"/>
      <c r="M525" s="194"/>
      <c r="N525" s="194"/>
    </row>
    <row r="526" spans="1:15" x14ac:dyDescent="0.2">
      <c r="A526" s="195"/>
      <c r="B526" s="195"/>
      <c r="C526" s="195"/>
      <c r="D526" s="195"/>
      <c r="E526" s="195"/>
      <c r="F526" s="195"/>
      <c r="I526" s="195"/>
      <c r="J526" s="195"/>
      <c r="K526" s="195"/>
      <c r="L526" s="195"/>
      <c r="M526" s="195"/>
      <c r="N526" s="195"/>
    </row>
    <row r="527" spans="1:15" x14ac:dyDescent="0.2">
      <c r="A527" s="196"/>
      <c r="B527" s="196"/>
      <c r="C527" s="196"/>
      <c r="D527" s="196"/>
      <c r="E527" s="196"/>
      <c r="F527" s="196"/>
      <c r="I527" s="196"/>
      <c r="J527" s="196"/>
      <c r="K527" s="196"/>
      <c r="L527" s="196"/>
      <c r="M527" s="196"/>
      <c r="N527" s="196"/>
    </row>
    <row r="528" spans="1:15" x14ac:dyDescent="0.2">
      <c r="A528" s="103" t="s">
        <v>7</v>
      </c>
      <c r="B528" s="97">
        <f>'Sign In'!F23</f>
        <v>45</v>
      </c>
      <c r="C528" s="103" t="s">
        <v>7</v>
      </c>
      <c r="D528" s="97">
        <f>'Sign In'!G23</f>
        <v>43</v>
      </c>
      <c r="E528" s="103" t="s">
        <v>7</v>
      </c>
      <c r="F528" s="2">
        <f>'Sign In'!H23</f>
        <v>41</v>
      </c>
      <c r="I528" s="103" t="s">
        <v>7</v>
      </c>
      <c r="J528" s="97">
        <f>'Sign In'!N23</f>
        <v>49</v>
      </c>
      <c r="K528" s="103" t="s">
        <v>7</v>
      </c>
      <c r="L528" s="97">
        <f>'Sign In'!O23</f>
        <v>65</v>
      </c>
      <c r="M528" s="103" t="s">
        <v>7</v>
      </c>
      <c r="N528" s="2">
        <f>'Sign In'!P23</f>
        <v>63</v>
      </c>
    </row>
    <row r="529" spans="2:15" x14ac:dyDescent="0.2">
      <c r="B529" s="54"/>
      <c r="C529" s="99"/>
      <c r="D529" s="54"/>
      <c r="E529" s="99"/>
      <c r="F529" s="54"/>
      <c r="G529" s="46"/>
      <c r="J529" s="54"/>
      <c r="K529" s="99"/>
      <c r="L529" s="54"/>
      <c r="M529" s="99"/>
      <c r="N529" s="54"/>
      <c r="O529" s="46"/>
    </row>
    <row r="530" spans="2:15" x14ac:dyDescent="0.2">
      <c r="B530" s="54"/>
      <c r="C530" s="99"/>
      <c r="D530" s="54"/>
      <c r="E530" s="99"/>
      <c r="F530" s="54"/>
      <c r="G530" s="46"/>
      <c r="J530" s="54"/>
      <c r="K530" s="99"/>
      <c r="L530" s="54"/>
      <c r="M530" s="99"/>
      <c r="N530" s="54"/>
      <c r="O530" s="46"/>
    </row>
    <row r="532" spans="2:15" x14ac:dyDescent="0.2">
      <c r="B532" s="104"/>
      <c r="C532" s="104"/>
      <c r="F532" s="204" t="s">
        <v>33</v>
      </c>
      <c r="G532" s="206"/>
      <c r="J532" s="104"/>
      <c r="K532" s="104"/>
      <c r="N532" s="204" t="s">
        <v>33</v>
      </c>
      <c r="O532" s="206"/>
    </row>
    <row r="533" spans="2:15" x14ac:dyDescent="0.2">
      <c r="B533" s="46"/>
      <c r="C533" s="46"/>
      <c r="F533" s="105"/>
      <c r="G533" s="106"/>
      <c r="J533" s="46"/>
      <c r="K533" s="46"/>
      <c r="N533" s="105"/>
      <c r="O533" s="106"/>
    </row>
    <row r="534" spans="2:15" x14ac:dyDescent="0.2">
      <c r="B534" s="46"/>
      <c r="C534" s="46"/>
      <c r="F534" s="107"/>
      <c r="G534" s="108"/>
      <c r="J534" s="46"/>
      <c r="K534" s="46"/>
      <c r="N534" s="107"/>
      <c r="O534" s="108"/>
    </row>
    <row r="535" spans="2:15" x14ac:dyDescent="0.2">
      <c r="B535" s="46"/>
      <c r="C535" s="46"/>
      <c r="F535" s="109"/>
      <c r="G535" s="110"/>
      <c r="J535" s="46"/>
      <c r="K535" s="46"/>
      <c r="N535" s="109"/>
      <c r="O535" s="110"/>
    </row>
    <row r="536" spans="2:15" x14ac:dyDescent="0.2">
      <c r="D536" s="46"/>
      <c r="E536" s="46"/>
      <c r="L536" s="46"/>
      <c r="M536" s="46"/>
    </row>
    <row r="537" spans="2:15" x14ac:dyDescent="0.2">
      <c r="D537" s="46"/>
      <c r="E537" s="46"/>
      <c r="L537" s="46"/>
      <c r="M537" s="46"/>
    </row>
    <row r="539" spans="2:15" x14ac:dyDescent="0.2">
      <c r="B539" s="208" t="s">
        <v>26</v>
      </c>
      <c r="C539" s="208"/>
      <c r="D539" s="111"/>
      <c r="E539" s="111"/>
      <c r="F539" s="111"/>
      <c r="G539" s="111"/>
      <c r="J539" s="208" t="s">
        <v>26</v>
      </c>
      <c r="K539" s="208"/>
      <c r="L539" s="111"/>
      <c r="M539" s="111"/>
      <c r="N539" s="111"/>
      <c r="O539" s="111"/>
    </row>
    <row r="549" spans="1:16" ht="15" x14ac:dyDescent="0.25">
      <c r="A549" s="202" t="s">
        <v>40</v>
      </c>
      <c r="B549" s="202"/>
      <c r="G549" s="193">
        <v>42742</v>
      </c>
      <c r="H549" s="193"/>
      <c r="I549" s="202" t="s">
        <v>40</v>
      </c>
      <c r="J549" s="202"/>
      <c r="O549" s="193">
        <v>42742</v>
      </c>
      <c r="P549" s="193"/>
    </row>
    <row r="550" spans="1:16" x14ac:dyDescent="0.2">
      <c r="A550" s="183" t="s">
        <v>41</v>
      </c>
      <c r="B550" s="183"/>
      <c r="I550" s="183" t="s">
        <v>41</v>
      </c>
      <c r="J550" s="183"/>
    </row>
    <row r="552" spans="1:16" ht="18" x14ac:dyDescent="0.25">
      <c r="A552" s="100"/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</row>
    <row r="553" spans="1:16" ht="15.75" x14ac:dyDescent="0.25">
      <c r="C553" s="203" t="s">
        <v>139</v>
      </c>
      <c r="D553" s="203"/>
      <c r="E553" s="203"/>
      <c r="F553" s="203"/>
      <c r="K553" s="203" t="s">
        <v>141</v>
      </c>
      <c r="L553" s="203"/>
      <c r="M553" s="203"/>
      <c r="N553" s="203"/>
    </row>
    <row r="554" spans="1:16" ht="15.75" x14ac:dyDescent="0.25">
      <c r="A554" s="101"/>
      <c r="B554" s="46"/>
      <c r="C554" s="46"/>
      <c r="D554" s="46"/>
      <c r="E554" s="46"/>
      <c r="I554" s="101"/>
      <c r="J554" s="46"/>
      <c r="K554" s="46"/>
      <c r="L554" s="46"/>
      <c r="M554" s="46"/>
    </row>
    <row r="555" spans="1:16" ht="15.75" x14ac:dyDescent="0.25">
      <c r="A555" s="101"/>
      <c r="B555" s="46"/>
      <c r="C555" s="46"/>
      <c r="D555" s="46"/>
      <c r="E555" s="46"/>
      <c r="I555" s="101"/>
      <c r="J555" s="46"/>
      <c r="K555" s="46"/>
      <c r="L555" s="46"/>
      <c r="M555" s="46"/>
    </row>
    <row r="556" spans="1:16" ht="15.75" x14ac:dyDescent="0.25">
      <c r="A556" s="101" t="s">
        <v>6</v>
      </c>
      <c r="B556" s="184" t="str">
        <f>'Sign In'!B24</f>
        <v>Oxford</v>
      </c>
      <c r="C556" s="184"/>
      <c r="D556" s="184"/>
      <c r="E556" s="184"/>
      <c r="F556" s="184"/>
      <c r="G556" s="184"/>
      <c r="I556" s="101" t="s">
        <v>6</v>
      </c>
      <c r="J556" s="184" t="str">
        <f>'Sign In'!J24</f>
        <v xml:space="preserve">Stevenson </v>
      </c>
      <c r="K556" s="184"/>
      <c r="L556" s="184"/>
      <c r="M556" s="184"/>
      <c r="N556" s="184"/>
      <c r="O556" s="184"/>
    </row>
    <row r="558" spans="1:16" x14ac:dyDescent="0.2">
      <c r="C558" s="102"/>
      <c r="D558" s="46"/>
      <c r="K558" s="102"/>
      <c r="L558" s="46"/>
    </row>
    <row r="559" spans="1:16" x14ac:dyDescent="0.2">
      <c r="A559" s="204" t="s">
        <v>8</v>
      </c>
      <c r="B559" s="205"/>
      <c r="C559" s="206"/>
      <c r="D559" s="207" t="s">
        <v>9</v>
      </c>
      <c r="E559" s="207"/>
      <c r="F559" s="204" t="s">
        <v>10</v>
      </c>
      <c r="G559" s="206"/>
      <c r="I559" s="204" t="s">
        <v>8</v>
      </c>
      <c r="J559" s="205"/>
      <c r="K559" s="206"/>
      <c r="L559" s="207" t="s">
        <v>9</v>
      </c>
      <c r="M559" s="207"/>
      <c r="N559" s="204" t="s">
        <v>10</v>
      </c>
      <c r="O559" s="206"/>
    </row>
    <row r="560" spans="1:16" x14ac:dyDescent="0.2">
      <c r="A560" s="39" t="s">
        <v>11</v>
      </c>
      <c r="B560" s="1" t="s">
        <v>12</v>
      </c>
      <c r="C560" s="1" t="s">
        <v>13</v>
      </c>
      <c r="D560" s="1" t="s">
        <v>14</v>
      </c>
      <c r="E560" s="1" t="s">
        <v>15</v>
      </c>
      <c r="F560" s="1" t="s">
        <v>16</v>
      </c>
      <c r="G560" s="1" t="s">
        <v>20</v>
      </c>
      <c r="I560" s="39" t="s">
        <v>11</v>
      </c>
      <c r="J560" s="1" t="s">
        <v>12</v>
      </c>
      <c r="K560" s="1" t="s">
        <v>13</v>
      </c>
      <c r="L560" s="1" t="s">
        <v>14</v>
      </c>
      <c r="M560" s="1" t="s">
        <v>15</v>
      </c>
      <c r="N560" s="1" t="s">
        <v>16</v>
      </c>
      <c r="O560" s="1" t="s">
        <v>20</v>
      </c>
    </row>
    <row r="561" spans="1:15" x14ac:dyDescent="0.2">
      <c r="A561" s="197"/>
      <c r="B561" s="197"/>
      <c r="C561" s="197"/>
      <c r="D561" s="197"/>
      <c r="E561" s="197"/>
      <c r="F561" s="197"/>
      <c r="G561" s="197"/>
      <c r="H561" s="209"/>
      <c r="I561" s="197"/>
      <c r="J561" s="197"/>
      <c r="K561" s="197"/>
      <c r="L561" s="197"/>
      <c r="M561" s="197"/>
      <c r="N561" s="197"/>
      <c r="O561" s="197"/>
    </row>
    <row r="562" spans="1:15" x14ac:dyDescent="0.2">
      <c r="A562" s="197"/>
      <c r="B562" s="197"/>
      <c r="C562" s="197"/>
      <c r="D562" s="197"/>
      <c r="E562" s="197"/>
      <c r="F562" s="197"/>
      <c r="G562" s="197"/>
      <c r="H562" s="209"/>
      <c r="I562" s="197"/>
      <c r="J562" s="197"/>
      <c r="K562" s="197"/>
      <c r="L562" s="197"/>
      <c r="M562" s="197"/>
      <c r="N562" s="197"/>
      <c r="O562" s="197"/>
    </row>
    <row r="563" spans="1:15" x14ac:dyDescent="0.2">
      <c r="A563" s="197"/>
      <c r="B563" s="197"/>
      <c r="C563" s="197"/>
      <c r="D563" s="197"/>
      <c r="E563" s="197"/>
      <c r="F563" s="197"/>
      <c r="G563" s="197"/>
      <c r="H563" s="209"/>
      <c r="I563" s="197"/>
      <c r="J563" s="197"/>
      <c r="K563" s="197"/>
      <c r="L563" s="197"/>
      <c r="M563" s="197"/>
      <c r="N563" s="197"/>
      <c r="O563" s="197"/>
    </row>
    <row r="564" spans="1:15" x14ac:dyDescent="0.2">
      <c r="A564" s="103" t="s">
        <v>7</v>
      </c>
      <c r="B564" s="198">
        <f>'Sign In'!C24</f>
        <v>38</v>
      </c>
      <c r="C564" s="199"/>
      <c r="D564" s="58" t="s">
        <v>7</v>
      </c>
      <c r="E564" s="97">
        <f>'Sign In'!D24</f>
        <v>40</v>
      </c>
      <c r="F564" s="58" t="s">
        <v>7</v>
      </c>
      <c r="G564" s="2">
        <f>'Sign In'!E24</f>
        <v>42</v>
      </c>
      <c r="I564" s="103" t="s">
        <v>7</v>
      </c>
      <c r="J564" s="198">
        <f>'Sign In'!K24</f>
        <v>60</v>
      </c>
      <c r="K564" s="199"/>
      <c r="L564" s="58" t="s">
        <v>7</v>
      </c>
      <c r="M564" s="97">
        <f>'Sign In'!L24</f>
        <v>62</v>
      </c>
      <c r="N564" s="58" t="s">
        <v>7</v>
      </c>
      <c r="O564" s="2">
        <f>'Sign In'!M24</f>
        <v>64</v>
      </c>
    </row>
    <row r="565" spans="1:15" x14ac:dyDescent="0.2">
      <c r="B565" s="54"/>
      <c r="C565" s="99"/>
      <c r="D565" s="54"/>
      <c r="E565" s="99"/>
      <c r="F565" s="54"/>
      <c r="G565" s="99"/>
      <c r="J565" s="54"/>
      <c r="K565" s="99"/>
      <c r="L565" s="54"/>
      <c r="M565" s="99"/>
      <c r="N565" s="54"/>
      <c r="O565" s="99"/>
    </row>
    <row r="566" spans="1:15" x14ac:dyDescent="0.2">
      <c r="B566" s="54"/>
      <c r="C566" s="54"/>
      <c r="D566" s="54"/>
      <c r="E566" s="54"/>
      <c r="F566" s="54"/>
      <c r="G566" s="54"/>
      <c r="J566" s="54"/>
      <c r="K566" s="54"/>
      <c r="L566" s="54"/>
      <c r="M566" s="54"/>
      <c r="N566" s="54"/>
      <c r="O566" s="54"/>
    </row>
    <row r="567" spans="1:15" x14ac:dyDescent="0.2">
      <c r="B567" s="54"/>
      <c r="C567" s="54"/>
      <c r="D567" s="54"/>
      <c r="E567" s="54"/>
      <c r="F567" s="54"/>
      <c r="G567" s="54"/>
      <c r="J567" s="54"/>
      <c r="K567" s="54"/>
      <c r="L567" s="54"/>
      <c r="M567" s="54"/>
      <c r="N567" s="54"/>
      <c r="O567" s="54"/>
    </row>
    <row r="568" spans="1:15" x14ac:dyDescent="0.2">
      <c r="A568" s="200" t="s">
        <v>17</v>
      </c>
      <c r="B568" s="201"/>
      <c r="C568" s="200" t="s">
        <v>18</v>
      </c>
      <c r="D568" s="201"/>
      <c r="E568" s="200" t="s">
        <v>19</v>
      </c>
      <c r="F568" s="201"/>
      <c r="I568" s="200" t="s">
        <v>17</v>
      </c>
      <c r="J568" s="201"/>
      <c r="K568" s="200" t="s">
        <v>18</v>
      </c>
      <c r="L568" s="201"/>
      <c r="M568" s="200" t="s">
        <v>19</v>
      </c>
      <c r="N568" s="201"/>
    </row>
    <row r="569" spans="1:15" x14ac:dyDescent="0.2">
      <c r="A569" s="1" t="s">
        <v>21</v>
      </c>
      <c r="B569" s="1" t="s">
        <v>22</v>
      </c>
      <c r="C569" s="1" t="s">
        <v>23</v>
      </c>
      <c r="D569" s="1" t="s">
        <v>24</v>
      </c>
      <c r="E569" s="1" t="s">
        <v>25</v>
      </c>
      <c r="F569" s="1" t="s">
        <v>34</v>
      </c>
      <c r="I569" s="1" t="s">
        <v>21</v>
      </c>
      <c r="J569" s="1" t="s">
        <v>22</v>
      </c>
      <c r="K569" s="1" t="s">
        <v>23</v>
      </c>
      <c r="L569" s="1" t="s">
        <v>24</v>
      </c>
      <c r="M569" s="1" t="s">
        <v>25</v>
      </c>
      <c r="N569" s="1" t="s">
        <v>34</v>
      </c>
    </row>
    <row r="570" spans="1:15" x14ac:dyDescent="0.2">
      <c r="A570" s="194"/>
      <c r="B570" s="194"/>
      <c r="C570" s="194"/>
      <c r="D570" s="194"/>
      <c r="E570" s="194"/>
      <c r="F570" s="194"/>
      <c r="I570" s="194"/>
      <c r="J570" s="194"/>
      <c r="K570" s="194"/>
      <c r="L570" s="194"/>
      <c r="M570" s="194"/>
      <c r="N570" s="194"/>
    </row>
    <row r="571" spans="1:15" x14ac:dyDescent="0.2">
      <c r="A571" s="195"/>
      <c r="B571" s="195"/>
      <c r="C571" s="195"/>
      <c r="D571" s="195"/>
      <c r="E571" s="195"/>
      <c r="F571" s="195"/>
      <c r="I571" s="195"/>
      <c r="J571" s="195"/>
      <c r="K571" s="195"/>
      <c r="L571" s="195"/>
      <c r="M571" s="195"/>
      <c r="N571" s="195"/>
    </row>
    <row r="572" spans="1:15" x14ac:dyDescent="0.2">
      <c r="A572" s="196"/>
      <c r="B572" s="196"/>
      <c r="C572" s="196"/>
      <c r="D572" s="196"/>
      <c r="E572" s="196"/>
      <c r="F572" s="196"/>
      <c r="I572" s="196"/>
      <c r="J572" s="196"/>
      <c r="K572" s="196"/>
      <c r="L572" s="196"/>
      <c r="M572" s="196"/>
      <c r="N572" s="196"/>
    </row>
    <row r="573" spans="1:15" x14ac:dyDescent="0.2">
      <c r="A573" s="103" t="s">
        <v>7</v>
      </c>
      <c r="B573" s="97">
        <f>'Sign In'!F24</f>
        <v>44</v>
      </c>
      <c r="C573" s="103" t="s">
        <v>7</v>
      </c>
      <c r="D573" s="97">
        <f>'Sign In'!G24</f>
        <v>46</v>
      </c>
      <c r="E573" s="103" t="s">
        <v>7</v>
      </c>
      <c r="F573" s="2">
        <f>'Sign In'!H24</f>
        <v>34</v>
      </c>
      <c r="I573" s="103" t="s">
        <v>7</v>
      </c>
      <c r="J573" s="97">
        <f>'Sign In'!N24</f>
        <v>66</v>
      </c>
      <c r="K573" s="103" t="s">
        <v>7</v>
      </c>
      <c r="L573" s="97">
        <f>'Sign In'!O24</f>
        <v>50</v>
      </c>
      <c r="M573" s="103" t="s">
        <v>7</v>
      </c>
      <c r="N573" s="2">
        <f>'Sign In'!P24</f>
        <v>52</v>
      </c>
    </row>
    <row r="574" spans="1:15" x14ac:dyDescent="0.2">
      <c r="B574" s="54"/>
      <c r="C574" s="99"/>
      <c r="D574" s="54"/>
      <c r="E574" s="99"/>
      <c r="F574" s="54"/>
      <c r="G574" s="46"/>
      <c r="J574" s="54"/>
      <c r="K574" s="99"/>
      <c r="L574" s="54"/>
      <c r="M574" s="99"/>
      <c r="N574" s="54"/>
      <c r="O574" s="46"/>
    </row>
    <row r="575" spans="1:15" x14ac:dyDescent="0.2">
      <c r="B575" s="54"/>
      <c r="C575" s="99"/>
      <c r="D575" s="54"/>
      <c r="E575" s="99"/>
      <c r="F575" s="54"/>
      <c r="G575" s="46"/>
      <c r="J575" s="54"/>
      <c r="K575" s="99"/>
      <c r="L575" s="54"/>
      <c r="M575" s="99"/>
      <c r="N575" s="54"/>
      <c r="O575" s="46"/>
    </row>
    <row r="577" spans="2:15" x14ac:dyDescent="0.2">
      <c r="B577" s="104"/>
      <c r="C577" s="104"/>
      <c r="F577" s="204" t="s">
        <v>33</v>
      </c>
      <c r="G577" s="206"/>
      <c r="J577" s="104"/>
      <c r="K577" s="104"/>
      <c r="N577" s="204" t="s">
        <v>33</v>
      </c>
      <c r="O577" s="206"/>
    </row>
    <row r="578" spans="2:15" x14ac:dyDescent="0.2">
      <c r="B578" s="46"/>
      <c r="C578" s="46"/>
      <c r="F578" s="105"/>
      <c r="G578" s="106"/>
      <c r="J578" s="46"/>
      <c r="K578" s="46"/>
      <c r="N578" s="105"/>
      <c r="O578" s="106"/>
    </row>
    <row r="579" spans="2:15" x14ac:dyDescent="0.2">
      <c r="B579" s="46"/>
      <c r="C579" s="46"/>
      <c r="F579" s="107"/>
      <c r="G579" s="108"/>
      <c r="J579" s="46"/>
      <c r="K579" s="46"/>
      <c r="N579" s="107"/>
      <c r="O579" s="108"/>
    </row>
    <row r="580" spans="2:15" x14ac:dyDescent="0.2">
      <c r="B580" s="46"/>
      <c r="C580" s="46"/>
      <c r="F580" s="109"/>
      <c r="G580" s="110"/>
      <c r="J580" s="46"/>
      <c r="K580" s="46"/>
      <c r="N580" s="109"/>
      <c r="O580" s="110"/>
    </row>
    <row r="581" spans="2:15" x14ac:dyDescent="0.2">
      <c r="D581" s="46"/>
      <c r="E581" s="46"/>
      <c r="L581" s="46"/>
      <c r="M581" s="46"/>
    </row>
    <row r="582" spans="2:15" x14ac:dyDescent="0.2">
      <c r="D582" s="46"/>
      <c r="E582" s="46"/>
      <c r="L582" s="46"/>
      <c r="M582" s="46"/>
    </row>
    <row r="584" spans="2:15" x14ac:dyDescent="0.2">
      <c r="B584" s="208" t="s">
        <v>26</v>
      </c>
      <c r="C584" s="208"/>
      <c r="D584" s="111"/>
      <c r="E584" s="111"/>
      <c r="F584" s="111"/>
      <c r="G584" s="111"/>
      <c r="J584" s="208" t="s">
        <v>26</v>
      </c>
      <c r="K584" s="208"/>
      <c r="L584" s="111"/>
      <c r="M584" s="111"/>
      <c r="N584" s="111"/>
      <c r="O584" s="111"/>
    </row>
    <row r="594" spans="1:16" ht="15" x14ac:dyDescent="0.25">
      <c r="A594" s="202" t="s">
        <v>40</v>
      </c>
      <c r="B594" s="202"/>
      <c r="G594" s="193">
        <v>42742</v>
      </c>
      <c r="H594" s="193"/>
      <c r="I594" s="202" t="s">
        <v>40</v>
      </c>
      <c r="J594" s="202"/>
      <c r="O594" s="193">
        <v>42742</v>
      </c>
      <c r="P594" s="193"/>
    </row>
    <row r="595" spans="1:16" x14ac:dyDescent="0.2">
      <c r="A595" s="183" t="s">
        <v>41</v>
      </c>
      <c r="B595" s="183"/>
      <c r="I595" s="183" t="s">
        <v>41</v>
      </c>
      <c r="J595" s="183"/>
    </row>
    <row r="597" spans="1:16" ht="18" x14ac:dyDescent="0.25">
      <c r="A597" s="100"/>
      <c r="B597" s="100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</row>
    <row r="598" spans="1:16" ht="15.75" x14ac:dyDescent="0.25">
      <c r="C598" s="203" t="s">
        <v>139</v>
      </c>
      <c r="D598" s="203"/>
      <c r="E598" s="203"/>
      <c r="F598" s="203"/>
      <c r="K598" s="203" t="s">
        <v>141</v>
      </c>
      <c r="L598" s="203"/>
      <c r="M598" s="203"/>
      <c r="N598" s="203"/>
    </row>
    <row r="599" spans="1:16" ht="15.75" x14ac:dyDescent="0.25">
      <c r="A599" s="101"/>
      <c r="B599" s="46"/>
      <c r="C599" s="46"/>
      <c r="D599" s="46"/>
      <c r="E599" s="46"/>
      <c r="I599" s="101"/>
      <c r="J599" s="46"/>
      <c r="K599" s="46"/>
      <c r="L599" s="46"/>
      <c r="M599" s="46"/>
    </row>
    <row r="600" spans="1:16" ht="15.75" x14ac:dyDescent="0.25">
      <c r="A600" s="101"/>
      <c r="B600" s="46"/>
      <c r="C600" s="46"/>
      <c r="D600" s="46"/>
      <c r="E600" s="46"/>
      <c r="I600" s="101"/>
      <c r="J600" s="46"/>
      <c r="K600" s="46"/>
      <c r="L600" s="46"/>
      <c r="M600" s="46"/>
    </row>
    <row r="601" spans="1:16" ht="15.75" x14ac:dyDescent="0.25">
      <c r="A601" s="101" t="s">
        <v>6</v>
      </c>
      <c r="B601" s="184" t="str">
        <f>'Sign In'!B25</f>
        <v>Royal Oak</v>
      </c>
      <c r="C601" s="184"/>
      <c r="D601" s="184"/>
      <c r="E601" s="184"/>
      <c r="F601" s="184"/>
      <c r="G601" s="184"/>
      <c r="I601" s="101" t="s">
        <v>6</v>
      </c>
      <c r="J601" s="184" t="str">
        <f>'Sign In'!J25</f>
        <v>Utica</v>
      </c>
      <c r="K601" s="184"/>
      <c r="L601" s="184"/>
      <c r="M601" s="184"/>
      <c r="N601" s="184"/>
      <c r="O601" s="184"/>
    </row>
    <row r="603" spans="1:16" x14ac:dyDescent="0.2">
      <c r="C603" s="102"/>
      <c r="D603" s="46"/>
      <c r="K603" s="102"/>
      <c r="L603" s="46"/>
    </row>
    <row r="604" spans="1:16" x14ac:dyDescent="0.2">
      <c r="A604" s="204" t="s">
        <v>8</v>
      </c>
      <c r="B604" s="205"/>
      <c r="C604" s="206"/>
      <c r="D604" s="207" t="s">
        <v>9</v>
      </c>
      <c r="E604" s="207"/>
      <c r="F604" s="204" t="s">
        <v>10</v>
      </c>
      <c r="G604" s="206"/>
      <c r="I604" s="204" t="s">
        <v>8</v>
      </c>
      <c r="J604" s="205"/>
      <c r="K604" s="206"/>
      <c r="L604" s="207" t="s">
        <v>9</v>
      </c>
      <c r="M604" s="207"/>
      <c r="N604" s="204" t="s">
        <v>10</v>
      </c>
      <c r="O604" s="206"/>
    </row>
    <row r="605" spans="1:16" x14ac:dyDescent="0.2">
      <c r="A605" s="39" t="s">
        <v>11</v>
      </c>
      <c r="B605" s="1" t="s">
        <v>12</v>
      </c>
      <c r="C605" s="1" t="s">
        <v>13</v>
      </c>
      <c r="D605" s="1" t="s">
        <v>14</v>
      </c>
      <c r="E605" s="1" t="s">
        <v>15</v>
      </c>
      <c r="F605" s="1" t="s">
        <v>16</v>
      </c>
      <c r="G605" s="1" t="s">
        <v>20</v>
      </c>
      <c r="I605" s="39" t="s">
        <v>11</v>
      </c>
      <c r="J605" s="1" t="s">
        <v>12</v>
      </c>
      <c r="K605" s="1" t="s">
        <v>13</v>
      </c>
      <c r="L605" s="1" t="s">
        <v>14</v>
      </c>
      <c r="M605" s="1" t="s">
        <v>15</v>
      </c>
      <c r="N605" s="1" t="s">
        <v>16</v>
      </c>
      <c r="O605" s="1" t="s">
        <v>20</v>
      </c>
    </row>
    <row r="606" spans="1:16" x14ac:dyDescent="0.2">
      <c r="A606" s="197"/>
      <c r="B606" s="197"/>
      <c r="C606" s="197"/>
      <c r="D606" s="197"/>
      <c r="E606" s="197"/>
      <c r="F606" s="197"/>
      <c r="G606" s="197"/>
      <c r="H606" s="209"/>
      <c r="I606" s="197"/>
      <c r="J606" s="197"/>
      <c r="K606" s="197"/>
      <c r="L606" s="197"/>
      <c r="M606" s="197"/>
      <c r="N606" s="197"/>
      <c r="O606" s="197"/>
    </row>
    <row r="607" spans="1:16" x14ac:dyDescent="0.2">
      <c r="A607" s="197"/>
      <c r="B607" s="197"/>
      <c r="C607" s="197"/>
      <c r="D607" s="197"/>
      <c r="E607" s="197"/>
      <c r="F607" s="197"/>
      <c r="G607" s="197"/>
      <c r="H607" s="209"/>
      <c r="I607" s="197"/>
      <c r="J607" s="197"/>
      <c r="K607" s="197"/>
      <c r="L607" s="197"/>
      <c r="M607" s="197"/>
      <c r="N607" s="197"/>
      <c r="O607" s="197"/>
    </row>
    <row r="608" spans="1:16" x14ac:dyDescent="0.2">
      <c r="A608" s="197"/>
      <c r="B608" s="197"/>
      <c r="C608" s="197"/>
      <c r="D608" s="197"/>
      <c r="E608" s="197"/>
      <c r="F608" s="197"/>
      <c r="G608" s="197"/>
      <c r="H608" s="209"/>
      <c r="I608" s="197"/>
      <c r="J608" s="197"/>
      <c r="K608" s="197"/>
      <c r="L608" s="197"/>
      <c r="M608" s="197"/>
      <c r="N608" s="197"/>
      <c r="O608" s="197"/>
    </row>
    <row r="609" spans="1:15" x14ac:dyDescent="0.2">
      <c r="A609" s="103" t="s">
        <v>7</v>
      </c>
      <c r="B609" s="198">
        <f>'Sign In'!C25</f>
        <v>39</v>
      </c>
      <c r="C609" s="199"/>
      <c r="D609" s="58" t="s">
        <v>7</v>
      </c>
      <c r="E609" s="97">
        <f>'Sign In'!D25</f>
        <v>37</v>
      </c>
      <c r="F609" s="58" t="s">
        <v>7</v>
      </c>
      <c r="G609" s="2">
        <f>'Sign In'!E25</f>
        <v>35</v>
      </c>
      <c r="I609" s="103" t="s">
        <v>7</v>
      </c>
      <c r="J609" s="198">
        <f>'Sign In'!K25</f>
        <v>49</v>
      </c>
      <c r="K609" s="199"/>
      <c r="L609" s="58" t="s">
        <v>7</v>
      </c>
      <c r="M609" s="97">
        <f>'Sign In'!L25</f>
        <v>65</v>
      </c>
      <c r="N609" s="58" t="s">
        <v>7</v>
      </c>
      <c r="O609" s="2">
        <f>'Sign In'!M25</f>
        <v>63</v>
      </c>
    </row>
    <row r="610" spans="1:15" x14ac:dyDescent="0.2">
      <c r="B610" s="54"/>
      <c r="C610" s="99"/>
      <c r="D610" s="54"/>
      <c r="E610" s="99"/>
      <c r="F610" s="54"/>
      <c r="G610" s="99"/>
      <c r="J610" s="54"/>
      <c r="K610" s="99"/>
      <c r="L610" s="54"/>
      <c r="M610" s="99"/>
      <c r="N610" s="54"/>
      <c r="O610" s="99"/>
    </row>
    <row r="611" spans="1:15" x14ac:dyDescent="0.2">
      <c r="B611" s="54"/>
      <c r="C611" s="54"/>
      <c r="D611" s="54"/>
      <c r="E611" s="54"/>
      <c r="F611" s="54"/>
      <c r="G611" s="54"/>
      <c r="J611" s="54"/>
      <c r="K611" s="54"/>
      <c r="L611" s="54"/>
      <c r="M611" s="54"/>
      <c r="N611" s="54"/>
      <c r="O611" s="54"/>
    </row>
    <row r="612" spans="1:15" x14ac:dyDescent="0.2">
      <c r="B612" s="54"/>
      <c r="C612" s="54"/>
      <c r="D612" s="54"/>
      <c r="E612" s="54"/>
      <c r="F612" s="54"/>
      <c r="G612" s="54"/>
      <c r="J612" s="54"/>
      <c r="K612" s="54"/>
      <c r="L612" s="54"/>
      <c r="M612" s="54"/>
      <c r="N612" s="54"/>
      <c r="O612" s="54"/>
    </row>
    <row r="613" spans="1:15" x14ac:dyDescent="0.2">
      <c r="A613" s="200" t="s">
        <v>17</v>
      </c>
      <c r="B613" s="201"/>
      <c r="C613" s="200" t="s">
        <v>18</v>
      </c>
      <c r="D613" s="201"/>
      <c r="E613" s="200" t="s">
        <v>19</v>
      </c>
      <c r="F613" s="201"/>
      <c r="I613" s="200" t="s">
        <v>17</v>
      </c>
      <c r="J613" s="201"/>
      <c r="K613" s="200" t="s">
        <v>18</v>
      </c>
      <c r="L613" s="201"/>
      <c r="M613" s="200" t="s">
        <v>19</v>
      </c>
      <c r="N613" s="201"/>
    </row>
    <row r="614" spans="1:15" x14ac:dyDescent="0.2">
      <c r="A614" s="1" t="s">
        <v>21</v>
      </c>
      <c r="B614" s="1" t="s">
        <v>22</v>
      </c>
      <c r="C614" s="1" t="s">
        <v>23</v>
      </c>
      <c r="D614" s="1" t="s">
        <v>24</v>
      </c>
      <c r="E614" s="1" t="s">
        <v>25</v>
      </c>
      <c r="F614" s="1" t="s">
        <v>34</v>
      </c>
      <c r="I614" s="1" t="s">
        <v>21</v>
      </c>
      <c r="J614" s="1" t="s">
        <v>22</v>
      </c>
      <c r="K614" s="1" t="s">
        <v>23</v>
      </c>
      <c r="L614" s="1" t="s">
        <v>24</v>
      </c>
      <c r="M614" s="1" t="s">
        <v>25</v>
      </c>
      <c r="N614" s="1" t="s">
        <v>34</v>
      </c>
    </row>
    <row r="615" spans="1:15" x14ac:dyDescent="0.2">
      <c r="A615" s="194"/>
      <c r="B615" s="194"/>
      <c r="C615" s="194"/>
      <c r="D615" s="194"/>
      <c r="E615" s="194"/>
      <c r="F615" s="194"/>
      <c r="I615" s="194"/>
      <c r="J615" s="194"/>
      <c r="K615" s="194"/>
      <c r="L615" s="194"/>
      <c r="M615" s="194"/>
      <c r="N615" s="194"/>
    </row>
    <row r="616" spans="1:15" x14ac:dyDescent="0.2">
      <c r="A616" s="195"/>
      <c r="B616" s="195"/>
      <c r="C616" s="195"/>
      <c r="D616" s="195"/>
      <c r="E616" s="195"/>
      <c r="F616" s="195"/>
      <c r="I616" s="195"/>
      <c r="J616" s="195"/>
      <c r="K616" s="195"/>
      <c r="L616" s="195"/>
      <c r="M616" s="195"/>
      <c r="N616" s="195"/>
    </row>
    <row r="617" spans="1:15" x14ac:dyDescent="0.2">
      <c r="A617" s="196"/>
      <c r="B617" s="196"/>
      <c r="C617" s="196"/>
      <c r="D617" s="196"/>
      <c r="E617" s="196"/>
      <c r="F617" s="196"/>
      <c r="I617" s="196"/>
      <c r="J617" s="196"/>
      <c r="K617" s="196"/>
      <c r="L617" s="196"/>
      <c r="M617" s="196"/>
      <c r="N617" s="196"/>
    </row>
    <row r="618" spans="1:15" x14ac:dyDescent="0.2">
      <c r="A618" s="103" t="s">
        <v>7</v>
      </c>
      <c r="B618" s="97">
        <f>'Sign In'!F25</f>
        <v>33</v>
      </c>
      <c r="C618" s="103" t="s">
        <v>7</v>
      </c>
      <c r="D618" s="97">
        <f>'Sign In'!G25</f>
        <v>45</v>
      </c>
      <c r="E618" s="103" t="s">
        <v>7</v>
      </c>
      <c r="F618" s="2">
        <f>'Sign In'!H25</f>
        <v>43</v>
      </c>
      <c r="I618" s="103" t="s">
        <v>7</v>
      </c>
      <c r="J618" s="97">
        <f>'Sign In'!N25</f>
        <v>61</v>
      </c>
      <c r="K618" s="103" t="s">
        <v>7</v>
      </c>
      <c r="L618" s="97">
        <f>'Sign In'!O25</f>
        <v>59</v>
      </c>
      <c r="M618" s="103" t="s">
        <v>7</v>
      </c>
      <c r="N618" s="2">
        <f>'Sign In'!P25</f>
        <v>57</v>
      </c>
    </row>
    <row r="619" spans="1:15" x14ac:dyDescent="0.2">
      <c r="B619" s="54"/>
      <c r="C619" s="99"/>
      <c r="D619" s="54"/>
      <c r="E619" s="99"/>
      <c r="F619" s="54"/>
      <c r="G619" s="46"/>
      <c r="J619" s="54"/>
      <c r="K619" s="99"/>
      <c r="L619" s="54"/>
      <c r="M619" s="99"/>
      <c r="N619" s="54"/>
      <c r="O619" s="46"/>
    </row>
    <row r="620" spans="1:15" x14ac:dyDescent="0.2">
      <c r="B620" s="54"/>
      <c r="C620" s="99"/>
      <c r="D620" s="54"/>
      <c r="E620" s="99"/>
      <c r="F620" s="54"/>
      <c r="G620" s="46"/>
      <c r="J620" s="54"/>
      <c r="K620" s="99"/>
      <c r="L620" s="54"/>
      <c r="M620" s="99"/>
      <c r="N620" s="54"/>
      <c r="O620" s="46"/>
    </row>
    <row r="622" spans="1:15" x14ac:dyDescent="0.2">
      <c r="B622" s="104"/>
      <c r="C622" s="104"/>
      <c r="F622" s="204" t="s">
        <v>33</v>
      </c>
      <c r="G622" s="206"/>
      <c r="J622" s="104"/>
      <c r="K622" s="104"/>
      <c r="N622" s="204" t="s">
        <v>33</v>
      </c>
      <c r="O622" s="206"/>
    </row>
    <row r="623" spans="1:15" x14ac:dyDescent="0.2">
      <c r="B623" s="46"/>
      <c r="C623" s="46"/>
      <c r="F623" s="105"/>
      <c r="G623" s="106"/>
      <c r="J623" s="46"/>
      <c r="K623" s="46"/>
      <c r="N623" s="105"/>
      <c r="O623" s="106"/>
    </row>
    <row r="624" spans="1:15" x14ac:dyDescent="0.2">
      <c r="B624" s="46"/>
      <c r="C624" s="46"/>
      <c r="F624" s="107"/>
      <c r="G624" s="108"/>
      <c r="J624" s="46"/>
      <c r="K624" s="46"/>
      <c r="N624" s="107"/>
      <c r="O624" s="108"/>
    </row>
    <row r="625" spans="1:16" x14ac:dyDescent="0.2">
      <c r="B625" s="46"/>
      <c r="C625" s="46"/>
      <c r="F625" s="109"/>
      <c r="G625" s="110"/>
      <c r="J625" s="46"/>
      <c r="K625" s="46"/>
      <c r="N625" s="109"/>
      <c r="O625" s="110"/>
    </row>
    <row r="626" spans="1:16" x14ac:dyDescent="0.2">
      <c r="D626" s="46"/>
      <c r="E626" s="46"/>
      <c r="L626" s="46"/>
      <c r="M626" s="46"/>
    </row>
    <row r="627" spans="1:16" x14ac:dyDescent="0.2">
      <c r="D627" s="46"/>
      <c r="E627" s="46"/>
      <c r="L627" s="46"/>
      <c r="M627" s="46"/>
    </row>
    <row r="629" spans="1:16" x14ac:dyDescent="0.2">
      <c r="B629" s="208" t="s">
        <v>26</v>
      </c>
      <c r="C629" s="208"/>
      <c r="D629" s="111"/>
      <c r="E629" s="111"/>
      <c r="F629" s="111"/>
      <c r="G629" s="111"/>
      <c r="J629" s="208" t="s">
        <v>26</v>
      </c>
      <c r="K629" s="208"/>
      <c r="L629" s="111"/>
      <c r="M629" s="111"/>
      <c r="N629" s="111"/>
      <c r="O629" s="111"/>
    </row>
    <row r="639" spans="1:16" ht="15" x14ac:dyDescent="0.25">
      <c r="A639" s="202" t="s">
        <v>40</v>
      </c>
      <c r="B639" s="202"/>
      <c r="G639" s="193">
        <v>42742</v>
      </c>
      <c r="H639" s="193"/>
      <c r="I639" s="202" t="s">
        <v>40</v>
      </c>
      <c r="J639" s="202"/>
      <c r="O639" s="193">
        <v>42742</v>
      </c>
      <c r="P639" s="193"/>
    </row>
    <row r="640" spans="1:16" x14ac:dyDescent="0.2">
      <c r="A640" s="183" t="s">
        <v>41</v>
      </c>
      <c r="B640" s="183"/>
      <c r="I640" s="183" t="s">
        <v>41</v>
      </c>
      <c r="J640" s="183"/>
    </row>
    <row r="642" spans="1:16" ht="18" x14ac:dyDescent="0.25">
      <c r="A642" s="100"/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</row>
    <row r="643" spans="1:16" ht="15.75" x14ac:dyDescent="0.25">
      <c r="C643" s="203" t="s">
        <v>139</v>
      </c>
      <c r="D643" s="203"/>
      <c r="E643" s="203"/>
      <c r="F643" s="203"/>
      <c r="K643" s="203" t="s">
        <v>141</v>
      </c>
      <c r="L643" s="203"/>
      <c r="M643" s="203"/>
      <c r="N643" s="203"/>
    </row>
    <row r="644" spans="1:16" ht="15.75" x14ac:dyDescent="0.25">
      <c r="A644" s="101"/>
      <c r="B644" s="46"/>
      <c r="C644" s="46"/>
      <c r="D644" s="46"/>
      <c r="E644" s="46"/>
      <c r="I644" s="101"/>
      <c r="J644" s="46"/>
      <c r="K644" s="46"/>
      <c r="L644" s="46"/>
      <c r="M644" s="46"/>
    </row>
    <row r="645" spans="1:16" ht="15.75" x14ac:dyDescent="0.25">
      <c r="A645" s="101"/>
      <c r="B645" s="46"/>
      <c r="C645" s="46"/>
      <c r="D645" s="46"/>
      <c r="E645" s="46"/>
      <c r="I645" s="101"/>
      <c r="J645" s="46"/>
      <c r="K645" s="46"/>
      <c r="L645" s="46"/>
      <c r="M645" s="46"/>
    </row>
    <row r="646" spans="1:16" ht="15.75" x14ac:dyDescent="0.25">
      <c r="A646" s="101" t="s">
        <v>6</v>
      </c>
      <c r="B646" s="184" t="str">
        <f>'Sign In'!B26</f>
        <v>Stevenson</v>
      </c>
      <c r="C646" s="184"/>
      <c r="D646" s="184"/>
      <c r="E646" s="184"/>
      <c r="F646" s="184"/>
      <c r="G646" s="184"/>
      <c r="I646" s="101" t="s">
        <v>6</v>
      </c>
      <c r="J646" s="184" t="str">
        <f>'Sign In'!J26</f>
        <v>Utica Ford</v>
      </c>
      <c r="K646" s="184"/>
      <c r="L646" s="184"/>
      <c r="M646" s="184"/>
      <c r="N646" s="184"/>
      <c r="O646" s="184"/>
    </row>
    <row r="648" spans="1:16" x14ac:dyDescent="0.2">
      <c r="C648" s="102"/>
      <c r="D648" s="46"/>
      <c r="K648" s="102"/>
      <c r="L648" s="46"/>
    </row>
    <row r="649" spans="1:16" x14ac:dyDescent="0.2">
      <c r="A649" s="204" t="s">
        <v>8</v>
      </c>
      <c r="B649" s="205"/>
      <c r="C649" s="206"/>
      <c r="D649" s="207" t="s">
        <v>9</v>
      </c>
      <c r="E649" s="207"/>
      <c r="F649" s="204" t="s">
        <v>10</v>
      </c>
      <c r="G649" s="206"/>
      <c r="I649" s="204" t="s">
        <v>8</v>
      </c>
      <c r="J649" s="205"/>
      <c r="K649" s="206"/>
      <c r="L649" s="207" t="s">
        <v>9</v>
      </c>
      <c r="M649" s="207"/>
      <c r="N649" s="204" t="s">
        <v>10</v>
      </c>
      <c r="O649" s="206"/>
    </row>
    <row r="650" spans="1:16" x14ac:dyDescent="0.2">
      <c r="A650" s="39" t="s">
        <v>11</v>
      </c>
      <c r="B650" s="1" t="s">
        <v>12</v>
      </c>
      <c r="C650" s="1" t="s">
        <v>13</v>
      </c>
      <c r="D650" s="1" t="s">
        <v>14</v>
      </c>
      <c r="E650" s="1" t="s">
        <v>15</v>
      </c>
      <c r="F650" s="1" t="s">
        <v>16</v>
      </c>
      <c r="G650" s="1" t="s">
        <v>20</v>
      </c>
      <c r="I650" s="39" t="s">
        <v>11</v>
      </c>
      <c r="J650" s="1" t="s">
        <v>12</v>
      </c>
      <c r="K650" s="1" t="s">
        <v>13</v>
      </c>
      <c r="L650" s="1" t="s">
        <v>14</v>
      </c>
      <c r="M650" s="1" t="s">
        <v>15</v>
      </c>
      <c r="N650" s="1" t="s">
        <v>16</v>
      </c>
      <c r="O650" s="1" t="s">
        <v>20</v>
      </c>
    </row>
    <row r="651" spans="1:16" x14ac:dyDescent="0.2">
      <c r="A651" s="197"/>
      <c r="B651" s="197"/>
      <c r="C651" s="197"/>
      <c r="D651" s="197"/>
      <c r="E651" s="197"/>
      <c r="F651" s="197"/>
      <c r="G651" s="197"/>
      <c r="H651" s="209"/>
      <c r="I651" s="197"/>
      <c r="J651" s="197"/>
      <c r="K651" s="197"/>
      <c r="L651" s="197"/>
      <c r="M651" s="197"/>
      <c r="N651" s="197"/>
      <c r="O651" s="197"/>
    </row>
    <row r="652" spans="1:16" x14ac:dyDescent="0.2">
      <c r="A652" s="197"/>
      <c r="B652" s="197"/>
      <c r="C652" s="197"/>
      <c r="D652" s="197"/>
      <c r="E652" s="197"/>
      <c r="F652" s="197"/>
      <c r="G652" s="197"/>
      <c r="H652" s="209"/>
      <c r="I652" s="197"/>
      <c r="J652" s="197"/>
      <c r="K652" s="197"/>
      <c r="L652" s="197"/>
      <c r="M652" s="197"/>
      <c r="N652" s="197"/>
      <c r="O652" s="197"/>
    </row>
    <row r="653" spans="1:16" x14ac:dyDescent="0.2">
      <c r="A653" s="197"/>
      <c r="B653" s="197"/>
      <c r="C653" s="197"/>
      <c r="D653" s="197"/>
      <c r="E653" s="197"/>
      <c r="F653" s="197"/>
      <c r="G653" s="197"/>
      <c r="H653" s="209"/>
      <c r="I653" s="197"/>
      <c r="J653" s="197"/>
      <c r="K653" s="197"/>
      <c r="L653" s="197"/>
      <c r="M653" s="197"/>
      <c r="N653" s="197"/>
      <c r="O653" s="197"/>
    </row>
    <row r="654" spans="1:16" x14ac:dyDescent="0.2">
      <c r="A654" s="103" t="s">
        <v>7</v>
      </c>
      <c r="B654" s="198">
        <f>'Sign In'!C26</f>
        <v>40</v>
      </c>
      <c r="C654" s="199"/>
      <c r="D654" s="58" t="s">
        <v>7</v>
      </c>
      <c r="E654" s="97">
        <f>'Sign In'!D26</f>
        <v>42</v>
      </c>
      <c r="F654" s="58" t="s">
        <v>7</v>
      </c>
      <c r="G654" s="2">
        <f>'Sign In'!E26</f>
        <v>44</v>
      </c>
      <c r="I654" s="103" t="s">
        <v>7</v>
      </c>
      <c r="J654" s="198">
        <f>'Sign In'!K26</f>
        <v>62</v>
      </c>
      <c r="K654" s="199"/>
      <c r="L654" s="58" t="s">
        <v>7</v>
      </c>
      <c r="M654" s="97">
        <f>'Sign In'!L26</f>
        <v>64</v>
      </c>
      <c r="N654" s="58" t="s">
        <v>7</v>
      </c>
      <c r="O654" s="2">
        <f>'Sign In'!M26</f>
        <v>66</v>
      </c>
    </row>
    <row r="655" spans="1:16" x14ac:dyDescent="0.2">
      <c r="B655" s="54"/>
      <c r="C655" s="99"/>
      <c r="D655" s="54"/>
      <c r="E655" s="99"/>
      <c r="F655" s="54"/>
      <c r="G655" s="99"/>
      <c r="J655" s="54"/>
      <c r="K655" s="99"/>
      <c r="L655" s="54"/>
      <c r="M655" s="99"/>
      <c r="N655" s="54"/>
      <c r="O655" s="99"/>
    </row>
    <row r="656" spans="1:16" x14ac:dyDescent="0.2">
      <c r="B656" s="54"/>
      <c r="C656" s="54"/>
      <c r="D656" s="54"/>
      <c r="E656" s="54"/>
      <c r="F656" s="54"/>
      <c r="G656" s="54"/>
      <c r="J656" s="54"/>
      <c r="K656" s="54"/>
      <c r="L656" s="54"/>
      <c r="M656" s="54"/>
      <c r="N656" s="54"/>
      <c r="O656" s="54"/>
    </row>
    <row r="657" spans="1:15" x14ac:dyDescent="0.2">
      <c r="B657" s="54"/>
      <c r="C657" s="54"/>
      <c r="D657" s="54"/>
      <c r="E657" s="54"/>
      <c r="F657" s="54"/>
      <c r="G657" s="54"/>
      <c r="J657" s="54"/>
      <c r="K657" s="54"/>
      <c r="L657" s="54"/>
      <c r="M657" s="54"/>
      <c r="N657" s="54"/>
      <c r="O657" s="54"/>
    </row>
    <row r="658" spans="1:15" x14ac:dyDescent="0.2">
      <c r="A658" s="200" t="s">
        <v>17</v>
      </c>
      <c r="B658" s="201"/>
      <c r="C658" s="200" t="s">
        <v>18</v>
      </c>
      <c r="D658" s="201"/>
      <c r="E658" s="200" t="s">
        <v>19</v>
      </c>
      <c r="F658" s="201"/>
      <c r="I658" s="200" t="s">
        <v>17</v>
      </c>
      <c r="J658" s="201"/>
      <c r="K658" s="200" t="s">
        <v>18</v>
      </c>
      <c r="L658" s="201"/>
      <c r="M658" s="200" t="s">
        <v>19</v>
      </c>
      <c r="N658" s="201"/>
    </row>
    <row r="659" spans="1:15" x14ac:dyDescent="0.2">
      <c r="A659" s="1" t="s">
        <v>21</v>
      </c>
      <c r="B659" s="1" t="s">
        <v>22</v>
      </c>
      <c r="C659" s="1" t="s">
        <v>23</v>
      </c>
      <c r="D659" s="1" t="s">
        <v>24</v>
      </c>
      <c r="E659" s="1" t="s">
        <v>25</v>
      </c>
      <c r="F659" s="1" t="s">
        <v>34</v>
      </c>
      <c r="I659" s="1" t="s">
        <v>21</v>
      </c>
      <c r="J659" s="1" t="s">
        <v>22</v>
      </c>
      <c r="K659" s="1" t="s">
        <v>23</v>
      </c>
      <c r="L659" s="1" t="s">
        <v>24</v>
      </c>
      <c r="M659" s="1" t="s">
        <v>25</v>
      </c>
      <c r="N659" s="1" t="s">
        <v>34</v>
      </c>
    </row>
    <row r="660" spans="1:15" x14ac:dyDescent="0.2">
      <c r="A660" s="194"/>
      <c r="B660" s="194"/>
      <c r="C660" s="194"/>
      <c r="D660" s="194"/>
      <c r="E660" s="194"/>
      <c r="F660" s="194"/>
      <c r="I660" s="194"/>
      <c r="J660" s="194"/>
      <c r="K660" s="194"/>
      <c r="L660" s="194"/>
      <c r="M660" s="194"/>
      <c r="N660" s="194"/>
    </row>
    <row r="661" spans="1:15" x14ac:dyDescent="0.2">
      <c r="A661" s="195"/>
      <c r="B661" s="195"/>
      <c r="C661" s="195"/>
      <c r="D661" s="195"/>
      <c r="E661" s="195"/>
      <c r="F661" s="195"/>
      <c r="I661" s="195"/>
      <c r="J661" s="195"/>
      <c r="K661" s="195"/>
      <c r="L661" s="195"/>
      <c r="M661" s="195"/>
      <c r="N661" s="195"/>
    </row>
    <row r="662" spans="1:15" x14ac:dyDescent="0.2">
      <c r="A662" s="196"/>
      <c r="B662" s="196"/>
      <c r="C662" s="196"/>
      <c r="D662" s="196"/>
      <c r="E662" s="196"/>
      <c r="F662" s="196"/>
      <c r="I662" s="196"/>
      <c r="J662" s="196"/>
      <c r="K662" s="196"/>
      <c r="L662" s="196"/>
      <c r="M662" s="196"/>
      <c r="N662" s="196"/>
    </row>
    <row r="663" spans="1:15" x14ac:dyDescent="0.2">
      <c r="A663" s="103" t="s">
        <v>7</v>
      </c>
      <c r="B663" s="97">
        <f>'Sign In'!F26</f>
        <v>46</v>
      </c>
      <c r="C663" s="103" t="s">
        <v>7</v>
      </c>
      <c r="D663" s="97">
        <f>'Sign In'!G26</f>
        <v>34</v>
      </c>
      <c r="E663" s="103" t="s">
        <v>7</v>
      </c>
      <c r="F663" s="2">
        <f>'Sign In'!H26</f>
        <v>36</v>
      </c>
      <c r="I663" s="103" t="s">
        <v>7</v>
      </c>
      <c r="J663" s="97">
        <f>'Sign In'!N26</f>
        <v>50</v>
      </c>
      <c r="K663" s="103" t="s">
        <v>7</v>
      </c>
      <c r="L663" s="97">
        <f>'Sign In'!O26</f>
        <v>52</v>
      </c>
      <c r="M663" s="103" t="s">
        <v>7</v>
      </c>
      <c r="N663" s="2">
        <f>'Sign In'!P26</f>
        <v>54</v>
      </c>
    </row>
    <row r="664" spans="1:15" x14ac:dyDescent="0.2">
      <c r="B664" s="54"/>
      <c r="C664" s="99"/>
      <c r="D664" s="54"/>
      <c r="E664" s="99"/>
      <c r="F664" s="54"/>
      <c r="G664" s="46"/>
      <c r="J664" s="54"/>
      <c r="K664" s="99"/>
      <c r="L664" s="54"/>
      <c r="M664" s="99"/>
      <c r="N664" s="54"/>
      <c r="O664" s="46"/>
    </row>
    <row r="665" spans="1:15" x14ac:dyDescent="0.2">
      <c r="B665" s="54"/>
      <c r="C665" s="99"/>
      <c r="D665" s="54"/>
      <c r="E665" s="99"/>
      <c r="F665" s="54"/>
      <c r="G665" s="46"/>
      <c r="J665" s="54"/>
      <c r="K665" s="99"/>
      <c r="L665" s="54"/>
      <c r="M665" s="99"/>
      <c r="N665" s="54"/>
      <c r="O665" s="46"/>
    </row>
    <row r="667" spans="1:15" x14ac:dyDescent="0.2">
      <c r="B667" s="104"/>
      <c r="C667" s="104"/>
      <c r="F667" s="204" t="s">
        <v>33</v>
      </c>
      <c r="G667" s="206"/>
      <c r="J667" s="104"/>
      <c r="K667" s="104"/>
      <c r="N667" s="204" t="s">
        <v>33</v>
      </c>
      <c r="O667" s="206"/>
    </row>
    <row r="668" spans="1:15" x14ac:dyDescent="0.2">
      <c r="B668" s="46"/>
      <c r="C668" s="46"/>
      <c r="F668" s="105"/>
      <c r="G668" s="106"/>
      <c r="J668" s="46"/>
      <c r="K668" s="46"/>
      <c r="N668" s="105"/>
      <c r="O668" s="106"/>
    </row>
    <row r="669" spans="1:15" x14ac:dyDescent="0.2">
      <c r="B669" s="46"/>
      <c r="C669" s="46"/>
      <c r="F669" s="107"/>
      <c r="G669" s="108"/>
      <c r="J669" s="46"/>
      <c r="K669" s="46"/>
      <c r="N669" s="107"/>
      <c r="O669" s="108"/>
    </row>
    <row r="670" spans="1:15" x14ac:dyDescent="0.2">
      <c r="B670" s="46"/>
      <c r="C670" s="46"/>
      <c r="F670" s="109"/>
      <c r="G670" s="110"/>
      <c r="J670" s="46"/>
      <c r="K670" s="46"/>
      <c r="N670" s="109"/>
      <c r="O670" s="110"/>
    </row>
    <row r="671" spans="1:15" x14ac:dyDescent="0.2">
      <c r="D671" s="46"/>
      <c r="E671" s="46"/>
      <c r="L671" s="46"/>
      <c r="M671" s="46"/>
    </row>
    <row r="672" spans="1:15" x14ac:dyDescent="0.2">
      <c r="D672" s="46"/>
      <c r="E672" s="46"/>
      <c r="L672" s="46"/>
      <c r="M672" s="46"/>
    </row>
    <row r="674" spans="1:16" x14ac:dyDescent="0.2">
      <c r="B674" s="208" t="s">
        <v>26</v>
      </c>
      <c r="C674" s="208"/>
      <c r="D674" s="111"/>
      <c r="E674" s="111"/>
      <c r="F674" s="111"/>
      <c r="G674" s="111"/>
      <c r="J674" s="208" t="s">
        <v>26</v>
      </c>
      <c r="K674" s="208"/>
      <c r="L674" s="111"/>
      <c r="M674" s="111"/>
      <c r="N674" s="111"/>
      <c r="O674" s="111"/>
    </row>
    <row r="683" spans="1:16" ht="15" x14ac:dyDescent="0.25">
      <c r="O683" s="193">
        <v>42742</v>
      </c>
      <c r="P683" s="193"/>
    </row>
    <row r="684" spans="1:16" ht="15" x14ac:dyDescent="0.25">
      <c r="A684" s="202" t="s">
        <v>40</v>
      </c>
      <c r="B684" s="202"/>
      <c r="G684" s="193">
        <v>42742</v>
      </c>
      <c r="H684" s="193"/>
      <c r="I684" s="202" t="s">
        <v>40</v>
      </c>
      <c r="J684" s="202"/>
      <c r="O684" s="193"/>
      <c r="P684" s="193"/>
    </row>
    <row r="685" spans="1:16" x14ac:dyDescent="0.2">
      <c r="A685" s="183" t="s">
        <v>41</v>
      </c>
      <c r="B685" s="183"/>
      <c r="I685" s="183" t="s">
        <v>41</v>
      </c>
      <c r="J685" s="183"/>
    </row>
    <row r="687" spans="1:16" ht="18" x14ac:dyDescent="0.25">
      <c r="A687" s="100"/>
      <c r="B687" s="100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</row>
    <row r="688" spans="1:16" ht="15.75" x14ac:dyDescent="0.25">
      <c r="C688" s="203" t="s">
        <v>139</v>
      </c>
      <c r="D688" s="203"/>
      <c r="E688" s="203"/>
      <c r="F688" s="203"/>
      <c r="K688" s="203" t="s">
        <v>141</v>
      </c>
      <c r="L688" s="203"/>
      <c r="M688" s="203"/>
      <c r="N688" s="203"/>
    </row>
    <row r="689" spans="1:15" ht="15.75" x14ac:dyDescent="0.25">
      <c r="A689" s="101"/>
      <c r="B689" s="46"/>
      <c r="C689" s="46"/>
      <c r="D689" s="46"/>
      <c r="E689" s="46"/>
      <c r="I689" s="101"/>
      <c r="J689" s="46"/>
      <c r="K689" s="46"/>
      <c r="L689" s="46"/>
      <c r="M689" s="46"/>
    </row>
    <row r="690" spans="1:15" ht="15.75" x14ac:dyDescent="0.25">
      <c r="A690" s="101"/>
      <c r="B690" s="46"/>
      <c r="C690" s="46"/>
      <c r="D690" s="46"/>
      <c r="E690" s="46"/>
      <c r="I690" s="101"/>
      <c r="J690" s="46"/>
      <c r="K690" s="46"/>
      <c r="L690" s="46"/>
      <c r="M690" s="46"/>
    </row>
    <row r="691" spans="1:15" ht="15.75" x14ac:dyDescent="0.25">
      <c r="A691" s="101" t="s">
        <v>6</v>
      </c>
      <c r="B691" s="184" t="str">
        <f>'Sign In'!B27</f>
        <v>Utica</v>
      </c>
      <c r="C691" s="184"/>
      <c r="D691" s="184"/>
      <c r="E691" s="184"/>
      <c r="F691" s="184"/>
      <c r="G691" s="184"/>
      <c r="I691" s="101" t="s">
        <v>6</v>
      </c>
      <c r="J691" s="184" t="str">
        <f>'Sign In'!J27</f>
        <v>Walled lake Central</v>
      </c>
      <c r="K691" s="184"/>
      <c r="L691" s="184"/>
      <c r="M691" s="184"/>
      <c r="N691" s="184"/>
      <c r="O691" s="184"/>
    </row>
    <row r="693" spans="1:15" x14ac:dyDescent="0.2">
      <c r="C693" s="102"/>
      <c r="D693" s="46"/>
      <c r="K693" s="102"/>
      <c r="L693" s="46"/>
    </row>
    <row r="694" spans="1:15" x14ac:dyDescent="0.2">
      <c r="A694" s="204" t="s">
        <v>8</v>
      </c>
      <c r="B694" s="205"/>
      <c r="C694" s="206"/>
      <c r="D694" s="207" t="s">
        <v>9</v>
      </c>
      <c r="E694" s="207"/>
      <c r="F694" s="204" t="s">
        <v>10</v>
      </c>
      <c r="G694" s="206"/>
      <c r="I694" s="204" t="s">
        <v>8</v>
      </c>
      <c r="J694" s="205"/>
      <c r="K694" s="206"/>
      <c r="L694" s="207" t="s">
        <v>9</v>
      </c>
      <c r="M694" s="207"/>
      <c r="N694" s="204" t="s">
        <v>10</v>
      </c>
      <c r="O694" s="206"/>
    </row>
    <row r="695" spans="1:15" x14ac:dyDescent="0.2">
      <c r="A695" s="39" t="s">
        <v>11</v>
      </c>
      <c r="B695" s="1" t="s">
        <v>12</v>
      </c>
      <c r="C695" s="1" t="s">
        <v>13</v>
      </c>
      <c r="D695" s="1" t="s">
        <v>14</v>
      </c>
      <c r="E695" s="1" t="s">
        <v>15</v>
      </c>
      <c r="F695" s="1" t="s">
        <v>16</v>
      </c>
      <c r="G695" s="1" t="s">
        <v>20</v>
      </c>
      <c r="I695" s="39" t="s">
        <v>11</v>
      </c>
      <c r="J695" s="1" t="s">
        <v>12</v>
      </c>
      <c r="K695" s="1" t="s">
        <v>13</v>
      </c>
      <c r="L695" s="1" t="s">
        <v>14</v>
      </c>
      <c r="M695" s="1" t="s">
        <v>15</v>
      </c>
      <c r="N695" s="1" t="s">
        <v>16</v>
      </c>
      <c r="O695" s="1" t="s">
        <v>20</v>
      </c>
    </row>
    <row r="696" spans="1:15" x14ac:dyDescent="0.2">
      <c r="A696" s="197"/>
      <c r="B696" s="197"/>
      <c r="C696" s="197"/>
      <c r="D696" s="197"/>
      <c r="E696" s="197"/>
      <c r="F696" s="197"/>
      <c r="G696" s="197"/>
      <c r="H696" s="209"/>
      <c r="I696" s="197"/>
      <c r="J696" s="197"/>
      <c r="K696" s="197"/>
      <c r="L696" s="197"/>
      <c r="M696" s="197"/>
      <c r="N696" s="197"/>
      <c r="O696" s="197"/>
    </row>
    <row r="697" spans="1:15" x14ac:dyDescent="0.2">
      <c r="A697" s="197"/>
      <c r="B697" s="197"/>
      <c r="C697" s="197"/>
      <c r="D697" s="197"/>
      <c r="E697" s="197"/>
      <c r="F697" s="197"/>
      <c r="G697" s="197"/>
      <c r="H697" s="209"/>
      <c r="I697" s="197"/>
      <c r="J697" s="197"/>
      <c r="K697" s="197"/>
      <c r="L697" s="197"/>
      <c r="M697" s="197"/>
      <c r="N697" s="197"/>
      <c r="O697" s="197"/>
    </row>
    <row r="698" spans="1:15" x14ac:dyDescent="0.2">
      <c r="A698" s="197"/>
      <c r="B698" s="197"/>
      <c r="C698" s="197"/>
      <c r="D698" s="197"/>
      <c r="E698" s="197"/>
      <c r="F698" s="197"/>
      <c r="G698" s="197"/>
      <c r="H698" s="209"/>
      <c r="I698" s="197"/>
      <c r="J698" s="197"/>
      <c r="K698" s="197"/>
      <c r="L698" s="197"/>
      <c r="M698" s="197"/>
      <c r="N698" s="197"/>
      <c r="O698" s="197"/>
    </row>
    <row r="699" spans="1:15" x14ac:dyDescent="0.2">
      <c r="A699" s="103" t="s">
        <v>7</v>
      </c>
      <c r="B699" s="198">
        <f>'Sign In'!C27</f>
        <v>41</v>
      </c>
      <c r="C699" s="199"/>
      <c r="D699" s="58" t="s">
        <v>7</v>
      </c>
      <c r="E699" s="97">
        <f>'Sign In'!D27</f>
        <v>39</v>
      </c>
      <c r="F699" s="58" t="s">
        <v>7</v>
      </c>
      <c r="G699" s="2">
        <f>'Sign In'!E27</f>
        <v>37</v>
      </c>
      <c r="I699" s="103" t="s">
        <v>7</v>
      </c>
      <c r="J699" s="198">
        <f>'Sign In'!K27</f>
        <v>63</v>
      </c>
      <c r="K699" s="199"/>
      <c r="L699" s="58" t="s">
        <v>7</v>
      </c>
      <c r="M699" s="97">
        <f>'Sign In'!L27</f>
        <v>61</v>
      </c>
      <c r="N699" s="58" t="s">
        <v>7</v>
      </c>
      <c r="O699" s="2">
        <f>'Sign In'!M27</f>
        <v>59</v>
      </c>
    </row>
    <row r="700" spans="1:15" x14ac:dyDescent="0.2">
      <c r="B700" s="54"/>
      <c r="C700" s="99"/>
      <c r="D700" s="54"/>
      <c r="E700" s="99"/>
      <c r="F700" s="54"/>
      <c r="G700" s="99"/>
      <c r="J700" s="54"/>
      <c r="K700" s="99"/>
      <c r="L700" s="54"/>
      <c r="M700" s="99"/>
      <c r="N700" s="54"/>
      <c r="O700" s="99"/>
    </row>
    <row r="701" spans="1:15" x14ac:dyDescent="0.2">
      <c r="B701" s="54"/>
      <c r="C701" s="54"/>
      <c r="D701" s="54"/>
      <c r="E701" s="54"/>
      <c r="F701" s="54"/>
      <c r="G701" s="54"/>
      <c r="J701" s="54"/>
      <c r="K701" s="54"/>
      <c r="L701" s="54"/>
      <c r="M701" s="54"/>
      <c r="N701" s="54"/>
      <c r="O701" s="54"/>
    </row>
    <row r="702" spans="1:15" x14ac:dyDescent="0.2">
      <c r="B702" s="54"/>
      <c r="C702" s="54"/>
      <c r="D702" s="54"/>
      <c r="E702" s="54"/>
      <c r="F702" s="54"/>
      <c r="G702" s="54"/>
      <c r="J702" s="54"/>
      <c r="K702" s="54"/>
      <c r="L702" s="54"/>
      <c r="M702" s="54"/>
      <c r="N702" s="54"/>
      <c r="O702" s="54"/>
    </row>
    <row r="703" spans="1:15" x14ac:dyDescent="0.2">
      <c r="A703" s="200" t="s">
        <v>17</v>
      </c>
      <c r="B703" s="201"/>
      <c r="C703" s="200" t="s">
        <v>18</v>
      </c>
      <c r="D703" s="201"/>
      <c r="E703" s="200" t="s">
        <v>19</v>
      </c>
      <c r="F703" s="201"/>
      <c r="I703" s="200" t="s">
        <v>17</v>
      </c>
      <c r="J703" s="201"/>
      <c r="K703" s="200" t="s">
        <v>18</v>
      </c>
      <c r="L703" s="201"/>
      <c r="M703" s="200" t="s">
        <v>19</v>
      </c>
      <c r="N703" s="201"/>
    </row>
    <row r="704" spans="1:15" x14ac:dyDescent="0.2">
      <c r="A704" s="1" t="s">
        <v>21</v>
      </c>
      <c r="B704" s="1" t="s">
        <v>22</v>
      </c>
      <c r="C704" s="1" t="s">
        <v>23</v>
      </c>
      <c r="D704" s="1" t="s">
        <v>24</v>
      </c>
      <c r="E704" s="1" t="s">
        <v>25</v>
      </c>
      <c r="F704" s="1" t="s">
        <v>34</v>
      </c>
      <c r="I704" s="1" t="s">
        <v>21</v>
      </c>
      <c r="J704" s="1" t="s">
        <v>22</v>
      </c>
      <c r="K704" s="1" t="s">
        <v>23</v>
      </c>
      <c r="L704" s="1" t="s">
        <v>24</v>
      </c>
      <c r="M704" s="1" t="s">
        <v>25</v>
      </c>
      <c r="N704" s="1" t="s">
        <v>34</v>
      </c>
    </row>
    <row r="705" spans="1:15" x14ac:dyDescent="0.2">
      <c r="A705" s="194"/>
      <c r="B705" s="194"/>
      <c r="C705" s="194"/>
      <c r="D705" s="194"/>
      <c r="E705" s="194"/>
      <c r="F705" s="194"/>
      <c r="I705" s="194"/>
      <c r="J705" s="194"/>
      <c r="K705" s="194"/>
      <c r="L705" s="194"/>
      <c r="M705" s="194"/>
      <c r="N705" s="194"/>
    </row>
    <row r="706" spans="1:15" x14ac:dyDescent="0.2">
      <c r="A706" s="195"/>
      <c r="B706" s="195"/>
      <c r="C706" s="195"/>
      <c r="D706" s="195"/>
      <c r="E706" s="195"/>
      <c r="F706" s="195"/>
      <c r="I706" s="195"/>
      <c r="J706" s="195"/>
      <c r="K706" s="195"/>
      <c r="L706" s="195"/>
      <c r="M706" s="195"/>
      <c r="N706" s="195"/>
    </row>
    <row r="707" spans="1:15" x14ac:dyDescent="0.2">
      <c r="A707" s="196"/>
      <c r="B707" s="196"/>
      <c r="C707" s="196"/>
      <c r="D707" s="196"/>
      <c r="E707" s="196"/>
      <c r="F707" s="196"/>
      <c r="I707" s="196"/>
      <c r="J707" s="196"/>
      <c r="K707" s="196"/>
      <c r="L707" s="196"/>
      <c r="M707" s="196"/>
      <c r="N707" s="196"/>
    </row>
    <row r="708" spans="1:15" x14ac:dyDescent="0.2">
      <c r="A708" s="103" t="s">
        <v>7</v>
      </c>
      <c r="B708" s="97">
        <f>'Sign In'!F27</f>
        <v>35</v>
      </c>
      <c r="C708" s="103" t="s">
        <v>7</v>
      </c>
      <c r="D708" s="97">
        <f>'Sign In'!G27</f>
        <v>33</v>
      </c>
      <c r="E708" s="103" t="s">
        <v>7</v>
      </c>
      <c r="F708" s="2">
        <f>'Sign In'!H27</f>
        <v>45</v>
      </c>
      <c r="I708" s="103" t="s">
        <v>7</v>
      </c>
      <c r="J708" s="97">
        <f>'Sign In'!N27</f>
        <v>57</v>
      </c>
      <c r="K708" s="103" t="s">
        <v>7</v>
      </c>
      <c r="L708" s="97">
        <f>'Sign In'!O27</f>
        <v>55</v>
      </c>
      <c r="M708" s="103" t="s">
        <v>7</v>
      </c>
      <c r="N708" s="2">
        <f>'Sign In'!P27</f>
        <v>53</v>
      </c>
    </row>
    <row r="709" spans="1:15" ht="13.5" thickBot="1" x14ac:dyDescent="0.25">
      <c r="B709" s="54"/>
      <c r="C709" s="99"/>
      <c r="D709" s="54"/>
      <c r="E709" s="99"/>
      <c r="F709" s="54"/>
      <c r="G709" s="46"/>
      <c r="J709" s="54"/>
      <c r="K709" s="192" t="s">
        <v>78</v>
      </c>
      <c r="L709" s="192"/>
      <c r="M709" s="99"/>
      <c r="N709" s="54"/>
      <c r="O709" s="46"/>
    </row>
    <row r="710" spans="1:15" x14ac:dyDescent="0.2">
      <c r="B710" s="54"/>
      <c r="C710" s="99"/>
      <c r="D710" s="54"/>
      <c r="E710" s="99"/>
      <c r="F710" s="54"/>
      <c r="G710" s="46"/>
      <c r="J710" s="54"/>
      <c r="K710" s="99"/>
      <c r="L710" s="54"/>
      <c r="M710" s="99"/>
      <c r="N710" s="54"/>
      <c r="O710" s="46"/>
    </row>
    <row r="712" spans="1:15" x14ac:dyDescent="0.2">
      <c r="B712" s="104"/>
      <c r="C712" s="104"/>
      <c r="F712" s="204" t="s">
        <v>33</v>
      </c>
      <c r="G712" s="206"/>
      <c r="J712" s="104"/>
      <c r="K712" s="104"/>
      <c r="N712" s="204" t="s">
        <v>33</v>
      </c>
      <c r="O712" s="206"/>
    </row>
    <row r="713" spans="1:15" x14ac:dyDescent="0.2">
      <c r="B713" s="46"/>
      <c r="C713" s="46"/>
      <c r="F713" s="105"/>
      <c r="G713" s="106"/>
      <c r="J713" s="46"/>
      <c r="K713" s="46"/>
      <c r="N713" s="105"/>
      <c r="O713" s="106"/>
    </row>
    <row r="714" spans="1:15" x14ac:dyDescent="0.2">
      <c r="B714" s="46"/>
      <c r="C714" s="46"/>
      <c r="F714" s="107"/>
      <c r="G714" s="108"/>
      <c r="J714" s="46"/>
      <c r="K714" s="46"/>
      <c r="N714" s="107"/>
      <c r="O714" s="108"/>
    </row>
    <row r="715" spans="1:15" x14ac:dyDescent="0.2">
      <c r="B715" s="46"/>
      <c r="C715" s="46"/>
      <c r="F715" s="109"/>
      <c r="G715" s="110"/>
      <c r="J715" s="46"/>
      <c r="K715" s="46"/>
      <c r="N715" s="109"/>
      <c r="O715" s="110"/>
    </row>
    <row r="716" spans="1:15" x14ac:dyDescent="0.2">
      <c r="D716" s="46"/>
      <c r="E716" s="46"/>
      <c r="L716" s="46"/>
      <c r="M716" s="46"/>
    </row>
    <row r="717" spans="1:15" x14ac:dyDescent="0.2">
      <c r="D717" s="46"/>
      <c r="E717" s="46"/>
      <c r="L717" s="46"/>
      <c r="M717" s="46"/>
    </row>
    <row r="719" spans="1:15" x14ac:dyDescent="0.2">
      <c r="B719" s="208" t="s">
        <v>26</v>
      </c>
      <c r="C719" s="208"/>
      <c r="D719" s="111"/>
      <c r="E719" s="111"/>
      <c r="F719" s="111"/>
      <c r="G719" s="111"/>
      <c r="J719" s="208" t="s">
        <v>26</v>
      </c>
      <c r="K719" s="208"/>
      <c r="L719" s="111"/>
      <c r="M719" s="111"/>
      <c r="N719" s="111"/>
      <c r="O719" s="111"/>
    </row>
    <row r="729" spans="1:16" ht="15" x14ac:dyDescent="0.25">
      <c r="A729" s="202" t="s">
        <v>40</v>
      </c>
      <c r="B729" s="202"/>
      <c r="G729" s="193">
        <v>42742</v>
      </c>
      <c r="H729" s="193"/>
      <c r="I729" s="202" t="s">
        <v>40</v>
      </c>
      <c r="J729" s="202"/>
      <c r="O729" s="193">
        <v>42742</v>
      </c>
      <c r="P729" s="193"/>
    </row>
    <row r="730" spans="1:16" x14ac:dyDescent="0.2">
      <c r="A730" s="183" t="s">
        <v>41</v>
      </c>
      <c r="B730" s="183"/>
      <c r="I730" s="183" t="s">
        <v>41</v>
      </c>
      <c r="J730" s="183"/>
    </row>
    <row r="732" spans="1:16" ht="18" x14ac:dyDescent="0.25">
      <c r="A732" s="100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</row>
    <row r="733" spans="1:16" ht="15.75" x14ac:dyDescent="0.25">
      <c r="C733" s="203" t="s">
        <v>139</v>
      </c>
      <c r="D733" s="203"/>
      <c r="E733" s="203"/>
      <c r="F733" s="203"/>
      <c r="K733" s="203" t="s">
        <v>141</v>
      </c>
      <c r="L733" s="203"/>
      <c r="M733" s="203"/>
      <c r="N733" s="203"/>
    </row>
    <row r="734" spans="1:16" ht="15.75" x14ac:dyDescent="0.25">
      <c r="A734" s="101"/>
      <c r="B734" s="46"/>
      <c r="C734" s="46"/>
      <c r="D734" s="46"/>
      <c r="E734" s="46"/>
      <c r="I734" s="101"/>
      <c r="J734" s="46"/>
      <c r="K734" s="46"/>
      <c r="L734" s="46"/>
      <c r="M734" s="46"/>
    </row>
    <row r="735" spans="1:16" ht="15.75" x14ac:dyDescent="0.25">
      <c r="A735" s="101"/>
      <c r="B735" s="46"/>
      <c r="C735" s="46"/>
      <c r="D735" s="46"/>
      <c r="E735" s="46"/>
      <c r="I735" s="101"/>
      <c r="J735" s="46"/>
      <c r="K735" s="46"/>
      <c r="L735" s="46"/>
      <c r="M735" s="46"/>
    </row>
    <row r="736" spans="1:16" ht="15.75" x14ac:dyDescent="0.25">
      <c r="A736" s="101" t="s">
        <v>6</v>
      </c>
      <c r="B736" s="184" t="str">
        <f>'Sign In'!B28</f>
        <v>Utica Ford</v>
      </c>
      <c r="C736" s="184"/>
      <c r="D736" s="184"/>
      <c r="E736" s="184"/>
      <c r="F736" s="184"/>
      <c r="G736" s="184"/>
      <c r="I736" s="101" t="s">
        <v>6</v>
      </c>
      <c r="J736" s="184" t="str">
        <f>'Sign In'!J28</f>
        <v>Walled Lake Northern</v>
      </c>
      <c r="K736" s="184"/>
      <c r="L736" s="184"/>
      <c r="M736" s="184"/>
      <c r="N736" s="184"/>
      <c r="O736" s="184"/>
    </row>
    <row r="738" spans="1:15" x14ac:dyDescent="0.2">
      <c r="C738" s="102"/>
      <c r="D738" s="46"/>
      <c r="K738" s="102"/>
      <c r="L738" s="46"/>
    </row>
    <row r="739" spans="1:15" x14ac:dyDescent="0.2">
      <c r="A739" s="204" t="s">
        <v>8</v>
      </c>
      <c r="B739" s="205"/>
      <c r="C739" s="206"/>
      <c r="D739" s="207" t="s">
        <v>9</v>
      </c>
      <c r="E739" s="207"/>
      <c r="F739" s="204" t="s">
        <v>10</v>
      </c>
      <c r="G739" s="206"/>
      <c r="I739" s="204" t="s">
        <v>8</v>
      </c>
      <c r="J739" s="205"/>
      <c r="K739" s="206"/>
      <c r="L739" s="207" t="s">
        <v>9</v>
      </c>
      <c r="M739" s="207"/>
      <c r="N739" s="204" t="s">
        <v>10</v>
      </c>
      <c r="O739" s="206"/>
    </row>
    <row r="740" spans="1:15" x14ac:dyDescent="0.2">
      <c r="A740" s="39" t="s">
        <v>11</v>
      </c>
      <c r="B740" s="1" t="s">
        <v>12</v>
      </c>
      <c r="C740" s="1" t="s">
        <v>13</v>
      </c>
      <c r="D740" s="1" t="s">
        <v>14</v>
      </c>
      <c r="E740" s="1" t="s">
        <v>15</v>
      </c>
      <c r="F740" s="1" t="s">
        <v>16</v>
      </c>
      <c r="G740" s="1" t="s">
        <v>20</v>
      </c>
      <c r="I740" s="39" t="s">
        <v>11</v>
      </c>
      <c r="J740" s="1" t="s">
        <v>12</v>
      </c>
      <c r="K740" s="1" t="s">
        <v>13</v>
      </c>
      <c r="L740" s="1" t="s">
        <v>14</v>
      </c>
      <c r="M740" s="1" t="s">
        <v>15</v>
      </c>
      <c r="N740" s="1" t="s">
        <v>16</v>
      </c>
      <c r="O740" s="1" t="s">
        <v>20</v>
      </c>
    </row>
    <row r="741" spans="1:15" x14ac:dyDescent="0.2">
      <c r="A741" s="197"/>
      <c r="B741" s="197"/>
      <c r="C741" s="197"/>
      <c r="D741" s="197"/>
      <c r="E741" s="197"/>
      <c r="F741" s="197"/>
      <c r="G741" s="197"/>
      <c r="H741" s="209"/>
      <c r="I741" s="197"/>
      <c r="J741" s="197"/>
      <c r="K741" s="197"/>
      <c r="L741" s="197"/>
      <c r="M741" s="197"/>
      <c r="N741" s="197"/>
      <c r="O741" s="197"/>
    </row>
    <row r="742" spans="1:15" x14ac:dyDescent="0.2">
      <c r="A742" s="197"/>
      <c r="B742" s="197"/>
      <c r="C742" s="197"/>
      <c r="D742" s="197"/>
      <c r="E742" s="197"/>
      <c r="F742" s="197"/>
      <c r="G742" s="197"/>
      <c r="H742" s="209"/>
      <c r="I742" s="197"/>
      <c r="J742" s="197"/>
      <c r="K742" s="197"/>
      <c r="L742" s="197"/>
      <c r="M742" s="197"/>
      <c r="N742" s="197"/>
      <c r="O742" s="197"/>
    </row>
    <row r="743" spans="1:15" x14ac:dyDescent="0.2">
      <c r="A743" s="197"/>
      <c r="B743" s="197"/>
      <c r="C743" s="197"/>
      <c r="D743" s="197"/>
      <c r="E743" s="197"/>
      <c r="F743" s="197"/>
      <c r="G743" s="197"/>
      <c r="H743" s="209"/>
      <c r="I743" s="197"/>
      <c r="J743" s="197"/>
      <c r="K743" s="197"/>
      <c r="L743" s="197"/>
      <c r="M743" s="197"/>
      <c r="N743" s="197"/>
      <c r="O743" s="197"/>
    </row>
    <row r="744" spans="1:15" x14ac:dyDescent="0.2">
      <c r="A744" s="103" t="s">
        <v>7</v>
      </c>
      <c r="B744" s="198">
        <f>'Sign In'!C28</f>
        <v>42</v>
      </c>
      <c r="C744" s="199"/>
      <c r="D744" s="58" t="s">
        <v>7</v>
      </c>
      <c r="E744" s="97">
        <f>'Sign In'!D28</f>
        <v>44</v>
      </c>
      <c r="F744" s="58" t="s">
        <v>7</v>
      </c>
      <c r="G744" s="2">
        <f>'Sign In'!E28</f>
        <v>46</v>
      </c>
      <c r="I744" s="103" t="s">
        <v>7</v>
      </c>
      <c r="J744" s="198">
        <f>'Sign In'!K28</f>
        <v>64</v>
      </c>
      <c r="K744" s="199"/>
      <c r="L744" s="58" t="s">
        <v>7</v>
      </c>
      <c r="M744" s="97">
        <f>'Sign In'!L28</f>
        <v>66</v>
      </c>
      <c r="N744" s="58" t="s">
        <v>7</v>
      </c>
      <c r="O744" s="2">
        <f>'Sign In'!M28</f>
        <v>50</v>
      </c>
    </row>
    <row r="745" spans="1:15" x14ac:dyDescent="0.2">
      <c r="B745" s="54"/>
      <c r="C745" s="99"/>
      <c r="D745" s="54"/>
      <c r="E745" s="99"/>
      <c r="F745" s="54"/>
      <c r="G745" s="99"/>
      <c r="J745" s="54"/>
      <c r="K745" s="99"/>
      <c r="L745" s="54"/>
      <c r="M745" s="99"/>
      <c r="N745" s="54"/>
      <c r="O745" s="99"/>
    </row>
    <row r="746" spans="1:15" x14ac:dyDescent="0.2">
      <c r="B746" s="54"/>
      <c r="C746" s="54"/>
      <c r="D746" s="54"/>
      <c r="E746" s="54"/>
      <c r="F746" s="54"/>
      <c r="G746" s="54"/>
      <c r="J746" s="54"/>
      <c r="K746" s="54"/>
      <c r="L746" s="54"/>
      <c r="M746" s="54"/>
      <c r="N746" s="54"/>
      <c r="O746" s="54"/>
    </row>
    <row r="747" spans="1:15" x14ac:dyDescent="0.2">
      <c r="B747" s="54"/>
      <c r="C747" s="54"/>
      <c r="D747" s="54"/>
      <c r="E747" s="54"/>
      <c r="F747" s="54"/>
      <c r="G747" s="54"/>
      <c r="J747" s="54"/>
      <c r="K747" s="54"/>
      <c r="L747" s="54"/>
      <c r="M747" s="54"/>
      <c r="N747" s="54"/>
      <c r="O747" s="54"/>
    </row>
    <row r="748" spans="1:15" x14ac:dyDescent="0.2">
      <c r="A748" s="200" t="s">
        <v>17</v>
      </c>
      <c r="B748" s="201"/>
      <c r="C748" s="200" t="s">
        <v>18</v>
      </c>
      <c r="D748" s="201"/>
      <c r="E748" s="200" t="s">
        <v>19</v>
      </c>
      <c r="F748" s="201"/>
      <c r="I748" s="200" t="s">
        <v>17</v>
      </c>
      <c r="J748" s="201"/>
      <c r="K748" s="200" t="s">
        <v>18</v>
      </c>
      <c r="L748" s="201"/>
      <c r="M748" s="200" t="s">
        <v>19</v>
      </c>
      <c r="N748" s="201"/>
    </row>
    <row r="749" spans="1:15" x14ac:dyDescent="0.2">
      <c r="A749" s="1" t="s">
        <v>21</v>
      </c>
      <c r="B749" s="1" t="s">
        <v>22</v>
      </c>
      <c r="C749" s="1" t="s">
        <v>23</v>
      </c>
      <c r="D749" s="1" t="s">
        <v>24</v>
      </c>
      <c r="E749" s="1" t="s">
        <v>25</v>
      </c>
      <c r="F749" s="1" t="s">
        <v>34</v>
      </c>
      <c r="I749" s="1" t="s">
        <v>21</v>
      </c>
      <c r="J749" s="1" t="s">
        <v>22</v>
      </c>
      <c r="K749" s="1" t="s">
        <v>23</v>
      </c>
      <c r="L749" s="1" t="s">
        <v>24</v>
      </c>
      <c r="M749" s="1" t="s">
        <v>25</v>
      </c>
      <c r="N749" s="1" t="s">
        <v>34</v>
      </c>
    </row>
    <row r="750" spans="1:15" x14ac:dyDescent="0.2">
      <c r="A750" s="194"/>
      <c r="B750" s="194"/>
      <c r="C750" s="194"/>
      <c r="D750" s="194"/>
      <c r="E750" s="194"/>
      <c r="F750" s="194"/>
      <c r="I750" s="194"/>
      <c r="J750" s="194"/>
      <c r="K750" s="194"/>
      <c r="L750" s="194"/>
      <c r="M750" s="194"/>
      <c r="N750" s="194"/>
    </row>
    <row r="751" spans="1:15" x14ac:dyDescent="0.2">
      <c r="A751" s="195"/>
      <c r="B751" s="195"/>
      <c r="C751" s="195"/>
      <c r="D751" s="195"/>
      <c r="E751" s="195"/>
      <c r="F751" s="195"/>
      <c r="I751" s="195"/>
      <c r="J751" s="195"/>
      <c r="K751" s="195"/>
      <c r="L751" s="195"/>
      <c r="M751" s="195"/>
      <c r="N751" s="195"/>
    </row>
    <row r="752" spans="1:15" x14ac:dyDescent="0.2">
      <c r="A752" s="196"/>
      <c r="B752" s="196"/>
      <c r="C752" s="196"/>
      <c r="D752" s="196"/>
      <c r="E752" s="196"/>
      <c r="F752" s="196"/>
      <c r="I752" s="196"/>
      <c r="J752" s="196"/>
      <c r="K752" s="196"/>
      <c r="L752" s="196"/>
      <c r="M752" s="196"/>
      <c r="N752" s="196"/>
    </row>
    <row r="753" spans="1:15" x14ac:dyDescent="0.2">
      <c r="A753" s="103" t="s">
        <v>7</v>
      </c>
      <c r="B753" s="97">
        <f>'Sign In'!F28</f>
        <v>34</v>
      </c>
      <c r="C753" s="103" t="s">
        <v>7</v>
      </c>
      <c r="D753" s="97">
        <f>'Sign In'!G28</f>
        <v>36</v>
      </c>
      <c r="E753" s="103" t="s">
        <v>7</v>
      </c>
      <c r="F753" s="2">
        <f>'Sign In'!H28</f>
        <v>38</v>
      </c>
      <c r="I753" s="103" t="s">
        <v>7</v>
      </c>
      <c r="J753" s="97">
        <f>'Sign In'!N28</f>
        <v>52</v>
      </c>
      <c r="K753" s="103" t="s">
        <v>7</v>
      </c>
      <c r="L753" s="97">
        <f>'Sign In'!O28</f>
        <v>54</v>
      </c>
      <c r="M753" s="103" t="s">
        <v>7</v>
      </c>
      <c r="N753" s="2">
        <f>'Sign In'!P28</f>
        <v>56</v>
      </c>
    </row>
    <row r="754" spans="1:15" x14ac:dyDescent="0.2">
      <c r="B754" s="54"/>
      <c r="C754" s="99"/>
      <c r="D754" s="54"/>
      <c r="E754" s="99"/>
      <c r="F754" s="54"/>
      <c r="G754" s="46"/>
      <c r="J754" s="54"/>
      <c r="K754" s="99"/>
      <c r="L754" s="54"/>
      <c r="M754" s="99"/>
      <c r="N754" s="54"/>
      <c r="O754" s="46"/>
    </row>
    <row r="755" spans="1:15" x14ac:dyDescent="0.2">
      <c r="B755" s="54"/>
      <c r="C755" s="99"/>
      <c r="D755" s="54"/>
      <c r="E755" s="99"/>
      <c r="F755" s="54"/>
      <c r="G755" s="46"/>
      <c r="J755" s="54"/>
      <c r="K755" s="99"/>
      <c r="L755" s="54"/>
      <c r="M755" s="99"/>
      <c r="N755" s="54"/>
      <c r="O755" s="46"/>
    </row>
    <row r="757" spans="1:15" x14ac:dyDescent="0.2">
      <c r="B757" s="104"/>
      <c r="C757" s="104"/>
      <c r="F757" s="204" t="s">
        <v>33</v>
      </c>
      <c r="G757" s="206"/>
      <c r="J757" s="104"/>
      <c r="K757" s="104"/>
      <c r="N757" s="204" t="s">
        <v>33</v>
      </c>
      <c r="O757" s="206"/>
    </row>
    <row r="758" spans="1:15" x14ac:dyDescent="0.2">
      <c r="B758" s="46"/>
      <c r="C758" s="46"/>
      <c r="F758" s="105"/>
      <c r="G758" s="106"/>
      <c r="J758" s="46"/>
      <c r="K758" s="46"/>
      <c r="N758" s="105"/>
      <c r="O758" s="106"/>
    </row>
    <row r="759" spans="1:15" x14ac:dyDescent="0.2">
      <c r="B759" s="46"/>
      <c r="C759" s="46"/>
      <c r="F759" s="107"/>
      <c r="G759" s="108"/>
      <c r="J759" s="46"/>
      <c r="K759" s="46"/>
      <c r="N759" s="107"/>
      <c r="O759" s="108"/>
    </row>
    <row r="760" spans="1:15" x14ac:dyDescent="0.2">
      <c r="B760" s="46"/>
      <c r="C760" s="46"/>
      <c r="F760" s="109"/>
      <c r="G760" s="110"/>
      <c r="J760" s="46"/>
      <c r="K760" s="46"/>
      <c r="N760" s="109"/>
      <c r="O760" s="110"/>
    </row>
    <row r="761" spans="1:15" x14ac:dyDescent="0.2">
      <c r="D761" s="46"/>
      <c r="E761" s="46"/>
      <c r="L761" s="46"/>
      <c r="M761" s="46"/>
    </row>
    <row r="762" spans="1:15" x14ac:dyDescent="0.2">
      <c r="D762" s="46"/>
      <c r="E762" s="46"/>
      <c r="L762" s="46"/>
      <c r="M762" s="46"/>
    </row>
    <row r="764" spans="1:15" x14ac:dyDescent="0.2">
      <c r="B764" s="208" t="s">
        <v>26</v>
      </c>
      <c r="C764" s="208"/>
      <c r="D764" s="111"/>
      <c r="E764" s="111"/>
      <c r="F764" s="111"/>
      <c r="G764" s="111"/>
      <c r="J764" s="208" t="s">
        <v>26</v>
      </c>
      <c r="K764" s="208"/>
      <c r="L764" s="111"/>
      <c r="M764" s="111"/>
      <c r="N764" s="111"/>
      <c r="O764" s="111"/>
    </row>
    <row r="774" spans="1:20" ht="15" x14ac:dyDescent="0.25">
      <c r="A774" s="202" t="s">
        <v>40</v>
      </c>
      <c r="B774" s="202"/>
      <c r="G774" s="193">
        <v>42742</v>
      </c>
      <c r="H774" s="193"/>
      <c r="I774" s="202" t="s">
        <v>40</v>
      </c>
      <c r="J774" s="202"/>
      <c r="O774" s="193">
        <v>42742</v>
      </c>
      <c r="P774" s="193"/>
    </row>
    <row r="775" spans="1:20" x14ac:dyDescent="0.2">
      <c r="A775" s="183" t="s">
        <v>41</v>
      </c>
      <c r="B775" s="183"/>
      <c r="I775" s="183" t="s">
        <v>41</v>
      </c>
      <c r="J775" s="183"/>
    </row>
    <row r="777" spans="1:20" ht="18" x14ac:dyDescent="0.25">
      <c r="A777" s="100"/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</row>
    <row r="778" spans="1:20" ht="15.75" x14ac:dyDescent="0.25">
      <c r="C778" s="203" t="s">
        <v>139</v>
      </c>
      <c r="D778" s="203"/>
      <c r="E778" s="203"/>
      <c r="F778" s="203"/>
      <c r="K778" s="203" t="s">
        <v>141</v>
      </c>
      <c r="L778" s="203"/>
      <c r="M778" s="203"/>
      <c r="N778" s="203"/>
    </row>
    <row r="779" spans="1:20" ht="15.75" x14ac:dyDescent="0.25">
      <c r="A779" s="101"/>
      <c r="B779" s="46"/>
      <c r="C779" s="46"/>
      <c r="D779" s="46"/>
      <c r="E779" s="46"/>
      <c r="I779" s="101"/>
      <c r="J779" s="46"/>
      <c r="K779" s="46"/>
      <c r="L779" s="46"/>
      <c r="M779" s="46"/>
    </row>
    <row r="780" spans="1:20" ht="15.75" x14ac:dyDescent="0.25">
      <c r="A780" s="101"/>
      <c r="B780" s="46"/>
      <c r="C780" s="46"/>
      <c r="D780" s="46"/>
      <c r="E780" s="46"/>
      <c r="I780" s="101"/>
      <c r="J780" s="46"/>
      <c r="K780" s="46"/>
      <c r="L780" s="46"/>
      <c r="M780" s="46"/>
    </row>
    <row r="781" spans="1:20" ht="15.75" x14ac:dyDescent="0.25">
      <c r="A781" s="101" t="s">
        <v>6</v>
      </c>
      <c r="B781" s="184" t="str">
        <f>'Sign In'!B29</f>
        <v xml:space="preserve">Walled Lake Northern </v>
      </c>
      <c r="C781" s="184"/>
      <c r="D781" s="184"/>
      <c r="E781" s="184"/>
      <c r="F781" s="184"/>
      <c r="G781" s="184"/>
      <c r="I781" s="101" t="s">
        <v>6</v>
      </c>
      <c r="J781" s="184" t="str">
        <f>'Sign In'!J29</f>
        <v>Warren Mott</v>
      </c>
      <c r="K781" s="184"/>
      <c r="L781" s="184"/>
      <c r="M781" s="184"/>
      <c r="N781" s="184"/>
      <c r="O781" s="184"/>
    </row>
    <row r="782" spans="1:20" ht="15" x14ac:dyDescent="0.25">
      <c r="S782" s="193"/>
      <c r="T782" s="193"/>
    </row>
    <row r="783" spans="1:20" x14ac:dyDescent="0.2">
      <c r="C783" s="102"/>
      <c r="D783" s="46"/>
      <c r="K783" s="102"/>
      <c r="L783" s="46"/>
    </row>
    <row r="784" spans="1:20" x14ac:dyDescent="0.2">
      <c r="A784" s="204" t="s">
        <v>8</v>
      </c>
      <c r="B784" s="205"/>
      <c r="C784" s="206"/>
      <c r="D784" s="207" t="s">
        <v>9</v>
      </c>
      <c r="E784" s="207"/>
      <c r="F784" s="204" t="s">
        <v>10</v>
      </c>
      <c r="G784" s="206"/>
      <c r="I784" s="204" t="s">
        <v>8</v>
      </c>
      <c r="J784" s="205"/>
      <c r="K784" s="206"/>
      <c r="L784" s="207" t="s">
        <v>9</v>
      </c>
      <c r="M784" s="207"/>
      <c r="N784" s="204" t="s">
        <v>10</v>
      </c>
      <c r="O784" s="206"/>
    </row>
    <row r="785" spans="1:15" x14ac:dyDescent="0.2">
      <c r="A785" s="39" t="s">
        <v>11</v>
      </c>
      <c r="B785" s="1" t="s">
        <v>12</v>
      </c>
      <c r="C785" s="1" t="s">
        <v>13</v>
      </c>
      <c r="D785" s="1" t="s">
        <v>14</v>
      </c>
      <c r="E785" s="1" t="s">
        <v>15</v>
      </c>
      <c r="F785" s="1" t="s">
        <v>16</v>
      </c>
      <c r="G785" s="1" t="s">
        <v>20</v>
      </c>
      <c r="I785" s="39" t="s">
        <v>11</v>
      </c>
      <c r="J785" s="1" t="s">
        <v>12</v>
      </c>
      <c r="K785" s="1" t="s">
        <v>13</v>
      </c>
      <c r="L785" s="1" t="s">
        <v>14</v>
      </c>
      <c r="M785" s="1" t="s">
        <v>15</v>
      </c>
      <c r="N785" s="1" t="s">
        <v>16</v>
      </c>
      <c r="O785" s="1" t="s">
        <v>20</v>
      </c>
    </row>
    <row r="786" spans="1:15" x14ac:dyDescent="0.2">
      <c r="A786" s="197"/>
      <c r="B786" s="197"/>
      <c r="C786" s="197"/>
      <c r="D786" s="197"/>
      <c r="E786" s="197"/>
      <c r="F786" s="197"/>
      <c r="G786" s="197"/>
      <c r="H786" s="209"/>
      <c r="I786" s="197"/>
      <c r="J786" s="197"/>
      <c r="K786" s="197"/>
      <c r="L786" s="197"/>
      <c r="M786" s="197"/>
      <c r="N786" s="197"/>
      <c r="O786" s="197"/>
    </row>
    <row r="787" spans="1:15" x14ac:dyDescent="0.2">
      <c r="A787" s="197"/>
      <c r="B787" s="197"/>
      <c r="C787" s="197"/>
      <c r="D787" s="197"/>
      <c r="E787" s="197"/>
      <c r="F787" s="197"/>
      <c r="G787" s="197"/>
      <c r="H787" s="209"/>
      <c r="I787" s="197"/>
      <c r="J787" s="197"/>
      <c r="K787" s="197"/>
      <c r="L787" s="197"/>
      <c r="M787" s="197"/>
      <c r="N787" s="197"/>
      <c r="O787" s="197"/>
    </row>
    <row r="788" spans="1:15" x14ac:dyDescent="0.2">
      <c r="A788" s="197"/>
      <c r="B788" s="197"/>
      <c r="C788" s="197"/>
      <c r="D788" s="197"/>
      <c r="E788" s="197"/>
      <c r="F788" s="197"/>
      <c r="G788" s="197"/>
      <c r="H788" s="209"/>
      <c r="I788" s="197"/>
      <c r="J788" s="197"/>
      <c r="K788" s="197"/>
      <c r="L788" s="197"/>
      <c r="M788" s="197"/>
      <c r="N788" s="197"/>
      <c r="O788" s="197"/>
    </row>
    <row r="789" spans="1:15" x14ac:dyDescent="0.2">
      <c r="A789" s="103" t="s">
        <v>7</v>
      </c>
      <c r="B789" s="198">
        <f>'Sign In'!C29</f>
        <v>45</v>
      </c>
      <c r="C789" s="199"/>
      <c r="D789" s="58" t="s">
        <v>7</v>
      </c>
      <c r="E789" s="97">
        <f>'Sign In'!D29</f>
        <v>43</v>
      </c>
      <c r="F789" s="58" t="s">
        <v>7</v>
      </c>
      <c r="G789" s="2">
        <f>'Sign In'!E29</f>
        <v>41</v>
      </c>
      <c r="I789" s="103" t="s">
        <v>7</v>
      </c>
      <c r="J789" s="198">
        <f>'Sign In'!K29</f>
        <v>66</v>
      </c>
      <c r="K789" s="199"/>
      <c r="L789" s="58" t="s">
        <v>7</v>
      </c>
      <c r="M789" s="97">
        <f>'Sign In'!L29</f>
        <v>50</v>
      </c>
      <c r="N789" s="58" t="s">
        <v>7</v>
      </c>
      <c r="O789" s="2">
        <f>'Sign In'!M29</f>
        <v>52</v>
      </c>
    </row>
    <row r="790" spans="1:15" x14ac:dyDescent="0.2">
      <c r="B790" s="54"/>
      <c r="C790" s="99"/>
      <c r="D790" s="54"/>
      <c r="E790" s="99"/>
      <c r="F790" s="54"/>
      <c r="G790" s="99"/>
      <c r="J790" s="54"/>
      <c r="K790" s="99"/>
      <c r="L790" s="54"/>
      <c r="M790" s="99"/>
      <c r="N790" s="54"/>
      <c r="O790" s="99"/>
    </row>
    <row r="791" spans="1:15" x14ac:dyDescent="0.2">
      <c r="B791" s="54"/>
      <c r="C791" s="54"/>
      <c r="D791" s="54"/>
      <c r="E791" s="54"/>
      <c r="F791" s="54"/>
      <c r="G791" s="54"/>
      <c r="J791" s="54"/>
      <c r="K791" s="54"/>
      <c r="L791" s="54"/>
      <c r="M791" s="54"/>
      <c r="N791" s="54"/>
      <c r="O791" s="54"/>
    </row>
    <row r="792" spans="1:15" x14ac:dyDescent="0.2">
      <c r="B792" s="54"/>
      <c r="C792" s="54"/>
      <c r="D792" s="54"/>
      <c r="E792" s="54"/>
      <c r="F792" s="54"/>
      <c r="G792" s="54"/>
      <c r="J792" s="54"/>
      <c r="K792" s="54"/>
      <c r="L792" s="54"/>
      <c r="M792" s="54"/>
      <c r="N792" s="54"/>
      <c r="O792" s="54"/>
    </row>
    <row r="793" spans="1:15" x14ac:dyDescent="0.2">
      <c r="A793" s="200" t="s">
        <v>17</v>
      </c>
      <c r="B793" s="201"/>
      <c r="C793" s="200" t="s">
        <v>18</v>
      </c>
      <c r="D793" s="201"/>
      <c r="E793" s="200" t="s">
        <v>19</v>
      </c>
      <c r="F793" s="201"/>
      <c r="I793" s="200" t="s">
        <v>17</v>
      </c>
      <c r="J793" s="201"/>
      <c r="K793" s="200" t="s">
        <v>18</v>
      </c>
      <c r="L793" s="201"/>
      <c r="M793" s="200" t="s">
        <v>19</v>
      </c>
      <c r="N793" s="201"/>
    </row>
    <row r="794" spans="1:15" x14ac:dyDescent="0.2">
      <c r="A794" s="1" t="s">
        <v>21</v>
      </c>
      <c r="B794" s="1" t="s">
        <v>22</v>
      </c>
      <c r="C794" s="1" t="s">
        <v>23</v>
      </c>
      <c r="D794" s="1" t="s">
        <v>24</v>
      </c>
      <c r="E794" s="1" t="s">
        <v>25</v>
      </c>
      <c r="F794" s="1" t="s">
        <v>34</v>
      </c>
      <c r="I794" s="1" t="s">
        <v>21</v>
      </c>
      <c r="J794" s="1" t="s">
        <v>22</v>
      </c>
      <c r="K794" s="1" t="s">
        <v>23</v>
      </c>
      <c r="L794" s="1" t="s">
        <v>24</v>
      </c>
      <c r="M794" s="1" t="s">
        <v>25</v>
      </c>
      <c r="N794" s="1" t="s">
        <v>34</v>
      </c>
    </row>
    <row r="795" spans="1:15" x14ac:dyDescent="0.2">
      <c r="A795" s="194"/>
      <c r="B795" s="194"/>
      <c r="C795" s="194"/>
      <c r="D795" s="194"/>
      <c r="E795" s="194"/>
      <c r="F795" s="194"/>
      <c r="I795" s="194"/>
      <c r="J795" s="194"/>
      <c r="K795" s="194"/>
      <c r="L795" s="194"/>
      <c r="M795" s="194"/>
      <c r="N795" s="194"/>
    </row>
    <row r="796" spans="1:15" x14ac:dyDescent="0.2">
      <c r="A796" s="195"/>
      <c r="B796" s="195"/>
      <c r="C796" s="195"/>
      <c r="D796" s="195"/>
      <c r="E796" s="195"/>
      <c r="F796" s="195"/>
      <c r="I796" s="195"/>
      <c r="J796" s="195"/>
      <c r="K796" s="195"/>
      <c r="L796" s="195"/>
      <c r="M796" s="195"/>
      <c r="N796" s="195"/>
    </row>
    <row r="797" spans="1:15" x14ac:dyDescent="0.2">
      <c r="A797" s="196"/>
      <c r="B797" s="196"/>
      <c r="C797" s="196"/>
      <c r="D797" s="196"/>
      <c r="E797" s="196"/>
      <c r="F797" s="196"/>
      <c r="I797" s="196"/>
      <c r="J797" s="196"/>
      <c r="K797" s="196"/>
      <c r="L797" s="196"/>
      <c r="M797" s="196"/>
      <c r="N797" s="196"/>
    </row>
    <row r="798" spans="1:15" x14ac:dyDescent="0.2">
      <c r="A798" s="103" t="s">
        <v>7</v>
      </c>
      <c r="B798" s="97">
        <f>'Sign In'!F29</f>
        <v>39</v>
      </c>
      <c r="C798" s="103" t="s">
        <v>7</v>
      </c>
      <c r="D798" s="97">
        <f>'Sign In'!G29</f>
        <v>37</v>
      </c>
      <c r="E798" s="103" t="s">
        <v>7</v>
      </c>
      <c r="F798" s="2">
        <f>'Sign In'!H29</f>
        <v>35</v>
      </c>
      <c r="I798" s="103" t="s">
        <v>7</v>
      </c>
      <c r="J798" s="97">
        <f>'Sign In'!N29</f>
        <v>54</v>
      </c>
      <c r="K798" s="103" t="s">
        <v>7</v>
      </c>
      <c r="L798" s="97">
        <f>'Sign In'!O29</f>
        <v>56</v>
      </c>
      <c r="M798" s="103" t="s">
        <v>7</v>
      </c>
      <c r="N798" s="2">
        <f>'Sign In'!P29</f>
        <v>58</v>
      </c>
    </row>
    <row r="799" spans="1:15" x14ac:dyDescent="0.2">
      <c r="B799" s="54"/>
      <c r="C799" s="99"/>
      <c r="D799" s="54"/>
      <c r="E799" s="99"/>
      <c r="F799" s="54"/>
      <c r="G799" s="46"/>
      <c r="J799" s="54"/>
      <c r="K799" s="99"/>
      <c r="L799" s="54"/>
      <c r="M799" s="99"/>
      <c r="N799" s="54"/>
      <c r="O799" s="46"/>
    </row>
    <row r="800" spans="1:15" x14ac:dyDescent="0.2">
      <c r="B800" s="54"/>
      <c r="C800" s="99"/>
      <c r="D800" s="54"/>
      <c r="E800" s="99"/>
      <c r="F800" s="54"/>
      <c r="G800" s="46"/>
      <c r="J800" s="54"/>
      <c r="K800" s="99"/>
      <c r="L800" s="54"/>
      <c r="M800" s="99"/>
      <c r="N800" s="54"/>
      <c r="O800" s="46"/>
    </row>
    <row r="802" spans="2:15" x14ac:dyDescent="0.2">
      <c r="B802" s="104"/>
      <c r="C802" s="104"/>
      <c r="F802" s="204" t="s">
        <v>33</v>
      </c>
      <c r="G802" s="206"/>
      <c r="J802" s="104"/>
      <c r="K802" s="104"/>
      <c r="N802" s="204" t="s">
        <v>33</v>
      </c>
      <c r="O802" s="206"/>
    </row>
    <row r="803" spans="2:15" x14ac:dyDescent="0.2">
      <c r="B803" s="46"/>
      <c r="C803" s="46"/>
      <c r="F803" s="105"/>
      <c r="G803" s="106"/>
      <c r="J803" s="46"/>
      <c r="K803" s="46"/>
      <c r="N803" s="107"/>
      <c r="O803" s="108"/>
    </row>
    <row r="804" spans="2:15" x14ac:dyDescent="0.2">
      <c r="B804" s="46"/>
      <c r="C804" s="46"/>
      <c r="F804" s="107"/>
      <c r="G804" s="108"/>
      <c r="J804" s="46"/>
      <c r="K804" s="46"/>
      <c r="N804" s="107"/>
      <c r="O804" s="108"/>
    </row>
    <row r="805" spans="2:15" x14ac:dyDescent="0.2">
      <c r="B805" s="46"/>
      <c r="C805" s="46"/>
      <c r="F805" s="109"/>
      <c r="G805" s="110"/>
      <c r="J805" s="46"/>
      <c r="K805" s="46"/>
      <c r="N805" s="109"/>
      <c r="O805" s="110"/>
    </row>
    <row r="806" spans="2:15" x14ac:dyDescent="0.2">
      <c r="D806" s="46"/>
      <c r="E806" s="46"/>
      <c r="L806" s="46"/>
      <c r="M806" s="46"/>
    </row>
    <row r="807" spans="2:15" x14ac:dyDescent="0.2">
      <c r="D807" s="46"/>
      <c r="E807" s="46"/>
      <c r="L807" s="46"/>
      <c r="M807" s="46"/>
    </row>
    <row r="809" spans="2:15" x14ac:dyDescent="0.2">
      <c r="B809" s="208" t="s">
        <v>26</v>
      </c>
      <c r="C809" s="208"/>
      <c r="D809" s="111"/>
      <c r="E809" s="111"/>
      <c r="F809" s="111"/>
      <c r="G809" s="111"/>
      <c r="J809" s="208" t="s">
        <v>26</v>
      </c>
      <c r="K809" s="208"/>
      <c r="L809" s="111"/>
      <c r="M809" s="111"/>
      <c r="N809" s="111"/>
      <c r="O809" s="111"/>
    </row>
    <row r="819" spans="1:16" ht="15" x14ac:dyDescent="0.25">
      <c r="A819" s="202" t="s">
        <v>40</v>
      </c>
      <c r="B819" s="202"/>
      <c r="G819" s="193">
        <v>42742</v>
      </c>
      <c r="H819" s="193"/>
      <c r="I819" s="202" t="s">
        <v>40</v>
      </c>
      <c r="J819" s="202"/>
      <c r="O819" s="193">
        <v>42742</v>
      </c>
      <c r="P819" s="193"/>
    </row>
    <row r="820" spans="1:16" x14ac:dyDescent="0.2">
      <c r="A820" s="183" t="s">
        <v>41</v>
      </c>
      <c r="B820" s="183"/>
      <c r="I820" s="183" t="s">
        <v>41</v>
      </c>
      <c r="J820" s="183"/>
    </row>
    <row r="822" spans="1:16" ht="18" x14ac:dyDescent="0.25">
      <c r="A822" s="100"/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</row>
    <row r="823" spans="1:16" ht="15.75" x14ac:dyDescent="0.25">
      <c r="C823" s="203" t="s">
        <v>139</v>
      </c>
      <c r="D823" s="203"/>
      <c r="E823" s="203"/>
      <c r="F823" s="203"/>
      <c r="K823" s="203" t="s">
        <v>141</v>
      </c>
      <c r="L823" s="203"/>
      <c r="M823" s="203"/>
      <c r="N823" s="203"/>
    </row>
    <row r="824" spans="1:16" ht="15.75" x14ac:dyDescent="0.25">
      <c r="A824" s="101"/>
      <c r="B824" s="46"/>
      <c r="C824" s="46"/>
      <c r="D824" s="46"/>
      <c r="E824" s="46"/>
      <c r="I824" s="101"/>
      <c r="J824" s="46"/>
      <c r="K824" s="46"/>
      <c r="L824" s="46"/>
      <c r="M824" s="46"/>
    </row>
    <row r="825" spans="1:16" ht="15.75" x14ac:dyDescent="0.25">
      <c r="A825" s="101"/>
      <c r="B825" s="46"/>
      <c r="C825" s="46"/>
      <c r="D825" s="46"/>
      <c r="E825" s="46"/>
      <c r="I825" s="101"/>
      <c r="J825" s="46"/>
      <c r="K825" s="46"/>
      <c r="L825" s="46"/>
      <c r="M825" s="46"/>
    </row>
    <row r="826" spans="1:16" ht="15.75" x14ac:dyDescent="0.25">
      <c r="A826" s="101" t="s">
        <v>6</v>
      </c>
      <c r="B826" s="184" t="str">
        <f>'Sign In'!B30</f>
        <v>Walled Lake Central</v>
      </c>
      <c r="C826" s="184"/>
      <c r="D826" s="184"/>
      <c r="E826" s="184"/>
      <c r="F826" s="184"/>
      <c r="G826" s="184"/>
      <c r="I826" s="101" t="s">
        <v>6</v>
      </c>
      <c r="J826" s="184">
        <f>'Sign In'!J30</f>
        <v>0</v>
      </c>
      <c r="K826" s="184"/>
      <c r="L826" s="184"/>
      <c r="M826" s="184"/>
      <c r="N826" s="184"/>
      <c r="O826" s="184"/>
    </row>
    <row r="828" spans="1:16" x14ac:dyDescent="0.2">
      <c r="C828" s="102"/>
      <c r="D828" s="46"/>
      <c r="K828" s="102"/>
      <c r="L828" s="46"/>
    </row>
    <row r="829" spans="1:16" x14ac:dyDescent="0.2">
      <c r="A829" s="204" t="s">
        <v>8</v>
      </c>
      <c r="B829" s="205"/>
      <c r="C829" s="206"/>
      <c r="D829" s="207" t="s">
        <v>9</v>
      </c>
      <c r="E829" s="207"/>
      <c r="F829" s="204" t="s">
        <v>10</v>
      </c>
      <c r="G829" s="206"/>
      <c r="I829" s="204" t="s">
        <v>8</v>
      </c>
      <c r="J829" s="205"/>
      <c r="K829" s="206"/>
      <c r="L829" s="207" t="s">
        <v>9</v>
      </c>
      <c r="M829" s="207"/>
      <c r="N829" s="204" t="s">
        <v>10</v>
      </c>
      <c r="O829" s="206"/>
    </row>
    <row r="830" spans="1:16" x14ac:dyDescent="0.2">
      <c r="A830" s="39" t="s">
        <v>11</v>
      </c>
      <c r="B830" s="1" t="s">
        <v>12</v>
      </c>
      <c r="C830" s="1" t="s">
        <v>13</v>
      </c>
      <c r="D830" s="1" t="s">
        <v>14</v>
      </c>
      <c r="E830" s="1" t="s">
        <v>15</v>
      </c>
      <c r="F830" s="1" t="s">
        <v>16</v>
      </c>
      <c r="G830" s="1" t="s">
        <v>20</v>
      </c>
      <c r="I830" s="39" t="s">
        <v>11</v>
      </c>
      <c r="J830" s="1" t="s">
        <v>12</v>
      </c>
      <c r="K830" s="1" t="s">
        <v>13</v>
      </c>
      <c r="L830" s="1" t="s">
        <v>14</v>
      </c>
      <c r="M830" s="1" t="s">
        <v>15</v>
      </c>
      <c r="N830" s="1" t="s">
        <v>16</v>
      </c>
      <c r="O830" s="1" t="s">
        <v>20</v>
      </c>
    </row>
    <row r="831" spans="1:16" x14ac:dyDescent="0.2">
      <c r="A831" s="197"/>
      <c r="B831" s="197"/>
      <c r="C831" s="197"/>
      <c r="D831" s="197"/>
      <c r="E831" s="197"/>
      <c r="F831" s="197"/>
      <c r="G831" s="197"/>
      <c r="H831" s="209"/>
      <c r="I831" s="197"/>
      <c r="J831" s="197"/>
      <c r="K831" s="197"/>
      <c r="L831" s="197"/>
      <c r="M831" s="197"/>
      <c r="N831" s="197"/>
      <c r="O831" s="197"/>
    </row>
    <row r="832" spans="1:16" x14ac:dyDescent="0.2">
      <c r="A832" s="197"/>
      <c r="B832" s="197"/>
      <c r="C832" s="197"/>
      <c r="D832" s="197"/>
      <c r="E832" s="197"/>
      <c r="F832" s="197"/>
      <c r="G832" s="197"/>
      <c r="H832" s="209"/>
      <c r="I832" s="197"/>
      <c r="J832" s="197"/>
      <c r="K832" s="197"/>
      <c r="L832" s="197"/>
      <c r="M832" s="197"/>
      <c r="N832" s="197"/>
      <c r="O832" s="197"/>
    </row>
    <row r="833" spans="1:15" x14ac:dyDescent="0.2">
      <c r="A833" s="197"/>
      <c r="B833" s="197"/>
      <c r="C833" s="197"/>
      <c r="D833" s="197"/>
      <c r="E833" s="197"/>
      <c r="F833" s="197"/>
      <c r="G833" s="197"/>
      <c r="H833" s="209"/>
      <c r="I833" s="197"/>
      <c r="J833" s="197"/>
      <c r="K833" s="197"/>
      <c r="L833" s="197"/>
      <c r="M833" s="197"/>
      <c r="N833" s="197"/>
      <c r="O833" s="197"/>
    </row>
    <row r="834" spans="1:15" x14ac:dyDescent="0.2">
      <c r="A834" s="103" t="s">
        <v>7</v>
      </c>
      <c r="B834" s="198">
        <f>'Sign In'!C30</f>
        <v>44</v>
      </c>
      <c r="C834" s="199"/>
      <c r="D834" s="58" t="s">
        <v>7</v>
      </c>
      <c r="E834" s="97">
        <f>'Sign In'!D30</f>
        <v>46</v>
      </c>
      <c r="F834" s="58" t="s">
        <v>7</v>
      </c>
      <c r="G834" s="2">
        <f>'Sign In'!E30</f>
        <v>34</v>
      </c>
      <c r="I834" s="103" t="s">
        <v>7</v>
      </c>
      <c r="J834" s="198">
        <f>'Sign In'!K30</f>
        <v>0</v>
      </c>
      <c r="K834" s="199"/>
      <c r="L834" s="58" t="s">
        <v>7</v>
      </c>
      <c r="M834" s="97">
        <f>'Sign In'!L30</f>
        <v>0</v>
      </c>
      <c r="N834" s="58" t="s">
        <v>7</v>
      </c>
      <c r="O834" s="2">
        <f>'Sign In'!M30</f>
        <v>0</v>
      </c>
    </row>
    <row r="835" spans="1:15" x14ac:dyDescent="0.2">
      <c r="B835" s="54"/>
      <c r="C835" s="99"/>
      <c r="D835" s="54"/>
      <c r="E835" s="99"/>
      <c r="F835" s="54"/>
      <c r="G835" s="99"/>
      <c r="J835" s="54"/>
      <c r="K835" s="99"/>
      <c r="L835" s="54"/>
      <c r="M835" s="99"/>
      <c r="N835" s="54"/>
      <c r="O835" s="99"/>
    </row>
    <row r="836" spans="1:15" x14ac:dyDescent="0.2">
      <c r="B836" s="54"/>
      <c r="C836" s="54"/>
      <c r="D836" s="54"/>
      <c r="E836" s="54"/>
      <c r="F836" s="54"/>
      <c r="G836" s="54"/>
      <c r="J836" s="54"/>
      <c r="K836" s="54"/>
      <c r="L836" s="54"/>
      <c r="M836" s="54"/>
      <c r="N836" s="54"/>
      <c r="O836" s="54"/>
    </row>
    <row r="837" spans="1:15" x14ac:dyDescent="0.2">
      <c r="B837" s="54"/>
      <c r="C837" s="54"/>
      <c r="D837" s="54"/>
      <c r="E837" s="54"/>
      <c r="F837" s="54"/>
      <c r="G837" s="54"/>
      <c r="J837" s="54"/>
      <c r="K837" s="54"/>
      <c r="L837" s="54"/>
      <c r="M837" s="54"/>
      <c r="N837" s="54"/>
      <c r="O837" s="54"/>
    </row>
    <row r="838" spans="1:15" x14ac:dyDescent="0.2">
      <c r="A838" s="200" t="s">
        <v>17</v>
      </c>
      <c r="B838" s="201"/>
      <c r="C838" s="200" t="s">
        <v>18</v>
      </c>
      <c r="D838" s="201"/>
      <c r="E838" s="200" t="s">
        <v>19</v>
      </c>
      <c r="F838" s="201"/>
      <c r="I838" s="200" t="s">
        <v>17</v>
      </c>
      <c r="J838" s="201"/>
      <c r="K838" s="200" t="s">
        <v>18</v>
      </c>
      <c r="L838" s="201"/>
      <c r="M838" s="200" t="s">
        <v>19</v>
      </c>
      <c r="N838" s="201"/>
    </row>
    <row r="839" spans="1:15" x14ac:dyDescent="0.2">
      <c r="A839" s="1" t="s">
        <v>21</v>
      </c>
      <c r="B839" s="1" t="s">
        <v>22</v>
      </c>
      <c r="C839" s="1" t="s">
        <v>23</v>
      </c>
      <c r="D839" s="1" t="s">
        <v>24</v>
      </c>
      <c r="E839" s="1" t="s">
        <v>25</v>
      </c>
      <c r="F839" s="1" t="s">
        <v>34</v>
      </c>
      <c r="I839" s="1" t="s">
        <v>21</v>
      </c>
      <c r="J839" s="1" t="s">
        <v>22</v>
      </c>
      <c r="K839" s="1" t="s">
        <v>23</v>
      </c>
      <c r="L839" s="1" t="s">
        <v>24</v>
      </c>
      <c r="M839" s="1" t="s">
        <v>25</v>
      </c>
      <c r="N839" s="1" t="s">
        <v>34</v>
      </c>
    </row>
    <row r="840" spans="1:15" x14ac:dyDescent="0.2">
      <c r="A840" s="194"/>
      <c r="B840" s="194"/>
      <c r="C840" s="194"/>
      <c r="D840" s="194"/>
      <c r="E840" s="194"/>
      <c r="F840" s="194"/>
      <c r="I840" s="194"/>
      <c r="J840" s="194"/>
      <c r="K840" s="194"/>
      <c r="L840" s="194"/>
      <c r="M840" s="194"/>
      <c r="N840" s="194"/>
    </row>
    <row r="841" spans="1:15" x14ac:dyDescent="0.2">
      <c r="A841" s="195"/>
      <c r="B841" s="195"/>
      <c r="C841" s="195"/>
      <c r="D841" s="195"/>
      <c r="E841" s="195"/>
      <c r="F841" s="195"/>
      <c r="I841" s="195"/>
      <c r="J841" s="195"/>
      <c r="K841" s="195"/>
      <c r="L841" s="195"/>
      <c r="M841" s="195"/>
      <c r="N841" s="195"/>
    </row>
    <row r="842" spans="1:15" x14ac:dyDescent="0.2">
      <c r="A842" s="196"/>
      <c r="B842" s="196"/>
      <c r="C842" s="196"/>
      <c r="D842" s="196"/>
      <c r="E842" s="196"/>
      <c r="F842" s="196"/>
      <c r="I842" s="196"/>
      <c r="J842" s="196"/>
      <c r="K842" s="196"/>
      <c r="L842" s="196"/>
      <c r="M842" s="196"/>
      <c r="N842" s="196"/>
    </row>
    <row r="843" spans="1:15" x14ac:dyDescent="0.2">
      <c r="A843" s="103" t="s">
        <v>7</v>
      </c>
      <c r="B843" s="97">
        <f>'Sign In'!F30</f>
        <v>36</v>
      </c>
      <c r="C843" s="103" t="s">
        <v>7</v>
      </c>
      <c r="D843" s="97">
        <f>'Sign In'!G30</f>
        <v>38</v>
      </c>
      <c r="E843" s="103" t="s">
        <v>7</v>
      </c>
      <c r="F843" s="2">
        <f>'Sign In'!H30</f>
        <v>40</v>
      </c>
      <c r="I843" s="103" t="s">
        <v>7</v>
      </c>
      <c r="J843" s="97">
        <f>'Sign In'!N30</f>
        <v>0</v>
      </c>
      <c r="K843" s="103" t="s">
        <v>7</v>
      </c>
      <c r="L843" s="97">
        <f>'Sign In'!O30</f>
        <v>0</v>
      </c>
      <c r="M843" s="103" t="s">
        <v>7</v>
      </c>
      <c r="N843" s="2">
        <f>'Sign In'!P30</f>
        <v>0</v>
      </c>
    </row>
    <row r="844" spans="1:15" x14ac:dyDescent="0.2">
      <c r="B844" s="54"/>
      <c r="C844" s="99"/>
      <c r="D844" s="54"/>
      <c r="E844" s="99"/>
      <c r="F844" s="54"/>
      <c r="G844" s="46"/>
      <c r="J844" s="54"/>
      <c r="K844" s="99"/>
      <c r="L844" s="54"/>
      <c r="M844" s="99"/>
      <c r="N844" s="54"/>
      <c r="O844" s="46"/>
    </row>
    <row r="845" spans="1:15" x14ac:dyDescent="0.2">
      <c r="B845" s="54"/>
      <c r="C845" s="99"/>
      <c r="D845" s="54"/>
      <c r="E845" s="99"/>
      <c r="F845" s="54"/>
      <c r="G845" s="46"/>
      <c r="J845" s="54"/>
      <c r="K845" s="99"/>
      <c r="L845" s="54"/>
      <c r="M845" s="99"/>
      <c r="N845" s="54"/>
      <c r="O845" s="46"/>
    </row>
    <row r="847" spans="1:15" x14ac:dyDescent="0.2">
      <c r="B847" s="104"/>
      <c r="C847" s="104"/>
      <c r="F847" s="204" t="s">
        <v>33</v>
      </c>
      <c r="G847" s="206"/>
      <c r="J847" s="104"/>
      <c r="K847" s="104"/>
      <c r="N847" s="204" t="s">
        <v>33</v>
      </c>
      <c r="O847" s="206"/>
    </row>
    <row r="848" spans="1:15" x14ac:dyDescent="0.2">
      <c r="B848" s="46"/>
      <c r="C848" s="46"/>
      <c r="F848" s="105"/>
      <c r="G848" s="106"/>
      <c r="J848" s="46"/>
      <c r="K848" s="46"/>
      <c r="N848" s="105"/>
      <c r="O848" s="106"/>
    </row>
    <row r="849" spans="1:16" x14ac:dyDescent="0.2">
      <c r="B849" s="46"/>
      <c r="C849" s="46"/>
      <c r="F849" s="107"/>
      <c r="G849" s="108"/>
      <c r="J849" s="46"/>
      <c r="K849" s="46"/>
      <c r="N849" s="107"/>
      <c r="O849" s="108"/>
    </row>
    <row r="850" spans="1:16" x14ac:dyDescent="0.2">
      <c r="B850" s="46"/>
      <c r="C850" s="46"/>
      <c r="F850" s="109"/>
      <c r="G850" s="110"/>
      <c r="J850" s="46"/>
      <c r="K850" s="46"/>
      <c r="N850" s="109"/>
      <c r="O850" s="110"/>
    </row>
    <row r="851" spans="1:16" x14ac:dyDescent="0.2">
      <c r="D851" s="46"/>
      <c r="E851" s="46"/>
      <c r="L851" s="46"/>
      <c r="M851" s="46"/>
    </row>
    <row r="852" spans="1:16" x14ac:dyDescent="0.2">
      <c r="D852" s="46"/>
      <c r="E852" s="46"/>
      <c r="L852" s="46"/>
      <c r="M852" s="46"/>
    </row>
    <row r="854" spans="1:16" x14ac:dyDescent="0.2">
      <c r="B854" s="208" t="s">
        <v>26</v>
      </c>
      <c r="C854" s="208"/>
      <c r="D854" s="111"/>
      <c r="E854" s="111"/>
      <c r="F854" s="111"/>
      <c r="G854" s="111"/>
      <c r="J854" s="208" t="s">
        <v>26</v>
      </c>
      <c r="K854" s="208"/>
      <c r="L854" s="111"/>
      <c r="M854" s="111"/>
      <c r="N854" s="111"/>
      <c r="O854" s="111"/>
    </row>
    <row r="864" spans="1:16" ht="15" x14ac:dyDescent="0.25">
      <c r="A864" s="202" t="s">
        <v>40</v>
      </c>
      <c r="B864" s="202"/>
      <c r="G864" s="193">
        <v>42742</v>
      </c>
      <c r="H864" s="193"/>
      <c r="I864" s="202" t="s">
        <v>40</v>
      </c>
      <c r="J864" s="202"/>
      <c r="O864" s="193">
        <v>42742</v>
      </c>
      <c r="P864" s="193"/>
    </row>
    <row r="865" spans="1:16" x14ac:dyDescent="0.2">
      <c r="A865" s="183" t="s">
        <v>41</v>
      </c>
      <c r="B865" s="183"/>
      <c r="I865" s="183" t="s">
        <v>41</v>
      </c>
      <c r="J865" s="183"/>
    </row>
    <row r="867" spans="1:16" ht="18" x14ac:dyDescent="0.25">
      <c r="A867" s="100"/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</row>
    <row r="868" spans="1:16" ht="15.75" x14ac:dyDescent="0.25">
      <c r="C868" s="203" t="s">
        <v>139</v>
      </c>
      <c r="D868" s="203"/>
      <c r="E868" s="203"/>
      <c r="F868" s="203"/>
      <c r="K868" s="203" t="s">
        <v>141</v>
      </c>
      <c r="L868" s="203"/>
      <c r="M868" s="203"/>
      <c r="N868" s="203"/>
    </row>
    <row r="869" spans="1:16" ht="15.75" x14ac:dyDescent="0.25">
      <c r="A869" s="101"/>
      <c r="B869" s="46"/>
      <c r="C869" s="46"/>
      <c r="D869" s="46"/>
      <c r="E869" s="46"/>
      <c r="I869" s="101"/>
      <c r="J869" s="46"/>
      <c r="K869" s="46"/>
      <c r="L869" s="46"/>
      <c r="M869" s="46"/>
    </row>
    <row r="870" spans="1:16" ht="15.75" x14ac:dyDescent="0.25">
      <c r="A870" s="101"/>
      <c r="B870" s="46"/>
      <c r="C870" s="46"/>
      <c r="D870" s="46"/>
      <c r="E870" s="46"/>
      <c r="I870" s="101"/>
      <c r="J870" s="46"/>
      <c r="K870" s="46"/>
      <c r="L870" s="46"/>
      <c r="M870" s="46"/>
    </row>
    <row r="871" spans="1:16" ht="15.75" x14ac:dyDescent="0.25">
      <c r="A871" s="101" t="s">
        <v>6</v>
      </c>
      <c r="B871" s="184" t="str">
        <f>'Sign In'!B31</f>
        <v>Walled Lake Western</v>
      </c>
      <c r="C871" s="184"/>
      <c r="D871" s="184"/>
      <c r="E871" s="184"/>
      <c r="F871" s="184"/>
      <c r="G871" s="184"/>
      <c r="I871" s="101" t="s">
        <v>6</v>
      </c>
      <c r="J871" s="184">
        <f>Input!S22</f>
        <v>0</v>
      </c>
      <c r="K871" s="184"/>
      <c r="L871" s="184"/>
      <c r="M871" s="184"/>
      <c r="N871" s="184"/>
      <c r="O871" s="184"/>
    </row>
    <row r="873" spans="1:16" x14ac:dyDescent="0.2">
      <c r="C873" s="102"/>
      <c r="D873" s="46"/>
      <c r="K873" s="102"/>
      <c r="L873" s="46"/>
    </row>
    <row r="874" spans="1:16" x14ac:dyDescent="0.2">
      <c r="A874" s="204" t="s">
        <v>8</v>
      </c>
      <c r="B874" s="205"/>
      <c r="C874" s="206"/>
      <c r="D874" s="207" t="s">
        <v>9</v>
      </c>
      <c r="E874" s="207"/>
      <c r="F874" s="204" t="s">
        <v>10</v>
      </c>
      <c r="G874" s="206"/>
      <c r="I874" s="204" t="s">
        <v>8</v>
      </c>
      <c r="J874" s="205"/>
      <c r="K874" s="206"/>
      <c r="L874" s="207" t="s">
        <v>9</v>
      </c>
      <c r="M874" s="207"/>
      <c r="N874" s="204" t="s">
        <v>10</v>
      </c>
      <c r="O874" s="206"/>
    </row>
    <row r="875" spans="1:16" x14ac:dyDescent="0.2">
      <c r="A875" s="39" t="s">
        <v>11</v>
      </c>
      <c r="B875" s="1" t="s">
        <v>12</v>
      </c>
      <c r="C875" s="1" t="s">
        <v>13</v>
      </c>
      <c r="D875" s="1" t="s">
        <v>14</v>
      </c>
      <c r="E875" s="1" t="s">
        <v>15</v>
      </c>
      <c r="F875" s="1" t="s">
        <v>16</v>
      </c>
      <c r="G875" s="1" t="s">
        <v>20</v>
      </c>
      <c r="I875" s="39" t="s">
        <v>11</v>
      </c>
      <c r="J875" s="1" t="s">
        <v>12</v>
      </c>
      <c r="K875" s="1" t="s">
        <v>13</v>
      </c>
      <c r="L875" s="1" t="s">
        <v>14</v>
      </c>
      <c r="M875" s="1" t="s">
        <v>15</v>
      </c>
      <c r="N875" s="1" t="s">
        <v>16</v>
      </c>
      <c r="O875" s="1" t="s">
        <v>20</v>
      </c>
    </row>
    <row r="876" spans="1:16" x14ac:dyDescent="0.2">
      <c r="A876" s="197"/>
      <c r="B876" s="197"/>
      <c r="C876" s="197"/>
      <c r="D876" s="197"/>
      <c r="E876" s="197"/>
      <c r="F876" s="197"/>
      <c r="G876" s="197"/>
      <c r="H876" s="209"/>
      <c r="I876" s="197"/>
      <c r="J876" s="197"/>
      <c r="K876" s="197"/>
      <c r="L876" s="197"/>
      <c r="M876" s="197"/>
      <c r="N876" s="197"/>
      <c r="O876" s="197"/>
    </row>
    <row r="877" spans="1:16" x14ac:dyDescent="0.2">
      <c r="A877" s="197"/>
      <c r="B877" s="197"/>
      <c r="C877" s="197"/>
      <c r="D877" s="197"/>
      <c r="E877" s="197"/>
      <c r="F877" s="197"/>
      <c r="G877" s="197"/>
      <c r="H877" s="209"/>
      <c r="I877" s="197"/>
      <c r="J877" s="197"/>
      <c r="K877" s="197"/>
      <c r="L877" s="197"/>
      <c r="M877" s="197"/>
      <c r="N877" s="197"/>
      <c r="O877" s="197"/>
    </row>
    <row r="878" spans="1:16" x14ac:dyDescent="0.2">
      <c r="A878" s="197"/>
      <c r="B878" s="197"/>
      <c r="C878" s="197"/>
      <c r="D878" s="197"/>
      <c r="E878" s="197"/>
      <c r="F878" s="197"/>
      <c r="G878" s="197"/>
      <c r="H878" s="209"/>
      <c r="I878" s="197"/>
      <c r="J878" s="197"/>
      <c r="K878" s="197"/>
      <c r="L878" s="197"/>
      <c r="M878" s="197"/>
      <c r="N878" s="197"/>
      <c r="O878" s="197"/>
    </row>
    <row r="879" spans="1:16" x14ac:dyDescent="0.2">
      <c r="A879" s="103" t="s">
        <v>7</v>
      </c>
      <c r="B879" s="198">
        <f>'Sign In'!C31</f>
        <v>46</v>
      </c>
      <c r="C879" s="199"/>
      <c r="D879" s="58" t="s">
        <v>7</v>
      </c>
      <c r="E879" s="97">
        <f>'Sign In'!D31</f>
        <v>34</v>
      </c>
      <c r="F879" s="58" t="s">
        <v>7</v>
      </c>
      <c r="G879" s="2">
        <f>'Sign In'!E31</f>
        <v>36</v>
      </c>
      <c r="I879" s="103" t="s">
        <v>7</v>
      </c>
      <c r="J879" s="198">
        <f>'Sign In'!K31</f>
        <v>0</v>
      </c>
      <c r="K879" s="199"/>
      <c r="L879" s="58" t="s">
        <v>7</v>
      </c>
      <c r="M879" s="97">
        <f>'Sign In'!L31</f>
        <v>0</v>
      </c>
      <c r="N879" s="58" t="s">
        <v>7</v>
      </c>
      <c r="O879" s="2">
        <f>'Sign In'!M31</f>
        <v>0</v>
      </c>
    </row>
    <row r="880" spans="1:16" x14ac:dyDescent="0.2">
      <c r="B880" s="54"/>
      <c r="C880" s="99"/>
      <c r="D880" s="54"/>
      <c r="E880" s="99"/>
      <c r="F880" s="54"/>
      <c r="G880" s="99"/>
      <c r="J880" s="54"/>
      <c r="K880" s="99"/>
      <c r="L880" s="54"/>
      <c r="M880" s="99"/>
      <c r="N880" s="54"/>
      <c r="O880" s="99"/>
    </row>
    <row r="881" spans="1:15" x14ac:dyDescent="0.2">
      <c r="B881" s="54"/>
      <c r="C881" s="54"/>
      <c r="D881" s="54"/>
      <c r="E881" s="54"/>
      <c r="F881" s="54"/>
      <c r="G881" s="54"/>
      <c r="J881" s="54"/>
      <c r="K881" s="54"/>
      <c r="L881" s="54"/>
      <c r="M881" s="54"/>
      <c r="N881" s="54"/>
      <c r="O881" s="54"/>
    </row>
    <row r="882" spans="1:15" x14ac:dyDescent="0.2">
      <c r="B882" s="54"/>
      <c r="C882" s="54"/>
      <c r="D882" s="54"/>
      <c r="E882" s="54"/>
      <c r="F882" s="54"/>
      <c r="G882" s="54"/>
      <c r="J882" s="54"/>
      <c r="K882" s="54"/>
      <c r="L882" s="54"/>
      <c r="M882" s="54"/>
      <c r="N882" s="54"/>
      <c r="O882" s="54"/>
    </row>
    <row r="883" spans="1:15" x14ac:dyDescent="0.2">
      <c r="A883" s="200" t="s">
        <v>17</v>
      </c>
      <c r="B883" s="201"/>
      <c r="C883" s="200" t="s">
        <v>18</v>
      </c>
      <c r="D883" s="201"/>
      <c r="E883" s="200" t="s">
        <v>19</v>
      </c>
      <c r="F883" s="201"/>
      <c r="I883" s="200" t="s">
        <v>17</v>
      </c>
      <c r="J883" s="201"/>
      <c r="K883" s="200" t="s">
        <v>18</v>
      </c>
      <c r="L883" s="201"/>
      <c r="M883" s="200" t="s">
        <v>19</v>
      </c>
      <c r="N883" s="201"/>
    </row>
    <row r="884" spans="1:15" x14ac:dyDescent="0.2">
      <c r="A884" s="1" t="s">
        <v>21</v>
      </c>
      <c r="B884" s="1" t="s">
        <v>22</v>
      </c>
      <c r="C884" s="1" t="s">
        <v>23</v>
      </c>
      <c r="D884" s="1" t="s">
        <v>24</v>
      </c>
      <c r="E884" s="1" t="s">
        <v>25</v>
      </c>
      <c r="F884" s="1" t="s">
        <v>34</v>
      </c>
      <c r="I884" s="1" t="s">
        <v>21</v>
      </c>
      <c r="J884" s="1" t="s">
        <v>22</v>
      </c>
      <c r="K884" s="1" t="s">
        <v>23</v>
      </c>
      <c r="L884" s="1" t="s">
        <v>24</v>
      </c>
      <c r="M884" s="1" t="s">
        <v>25</v>
      </c>
      <c r="N884" s="1" t="s">
        <v>34</v>
      </c>
    </row>
    <row r="885" spans="1:15" x14ac:dyDescent="0.2">
      <c r="A885" s="194"/>
      <c r="B885" s="194"/>
      <c r="C885" s="194"/>
      <c r="D885" s="194"/>
      <c r="E885" s="194"/>
      <c r="F885" s="194"/>
      <c r="I885" s="194"/>
      <c r="J885" s="194"/>
      <c r="K885" s="194"/>
      <c r="L885" s="194"/>
      <c r="M885" s="194"/>
      <c r="N885" s="194"/>
    </row>
    <row r="886" spans="1:15" x14ac:dyDescent="0.2">
      <c r="A886" s="195"/>
      <c r="B886" s="195"/>
      <c r="C886" s="195"/>
      <c r="D886" s="195"/>
      <c r="E886" s="195"/>
      <c r="F886" s="195"/>
      <c r="I886" s="195"/>
      <c r="J886" s="195"/>
      <c r="K886" s="195"/>
      <c r="L886" s="195"/>
      <c r="M886" s="195"/>
      <c r="N886" s="195"/>
    </row>
    <row r="887" spans="1:15" x14ac:dyDescent="0.2">
      <c r="A887" s="196"/>
      <c r="B887" s="196"/>
      <c r="C887" s="196"/>
      <c r="D887" s="196"/>
      <c r="E887" s="196"/>
      <c r="F887" s="196"/>
      <c r="I887" s="196"/>
      <c r="J887" s="196"/>
      <c r="K887" s="196"/>
      <c r="L887" s="196"/>
      <c r="M887" s="196"/>
      <c r="N887" s="196"/>
    </row>
    <row r="888" spans="1:15" x14ac:dyDescent="0.2">
      <c r="A888" s="103" t="s">
        <v>7</v>
      </c>
      <c r="B888" s="97">
        <f>'Sign In'!F31</f>
        <v>38</v>
      </c>
      <c r="C888" s="103" t="s">
        <v>7</v>
      </c>
      <c r="D888" s="97">
        <f>'Sign In'!G31</f>
        <v>40</v>
      </c>
      <c r="E888" s="103" t="s">
        <v>7</v>
      </c>
      <c r="F888" s="2">
        <f>'Sign In'!H31</f>
        <v>42</v>
      </c>
      <c r="I888" s="103" t="s">
        <v>7</v>
      </c>
      <c r="J888" s="97">
        <f>'Sign In'!N31</f>
        <v>0</v>
      </c>
      <c r="K888" s="103" t="s">
        <v>7</v>
      </c>
      <c r="L888" s="97">
        <f>'Sign In'!O31</f>
        <v>0</v>
      </c>
      <c r="M888" s="103" t="s">
        <v>7</v>
      </c>
      <c r="N888" s="2">
        <f>'Sign In'!P31</f>
        <v>0</v>
      </c>
    </row>
    <row r="889" spans="1:15" x14ac:dyDescent="0.2">
      <c r="B889" s="54"/>
      <c r="C889" s="99"/>
      <c r="D889" s="54"/>
      <c r="E889" s="99"/>
      <c r="F889" s="54"/>
      <c r="G889" s="46"/>
      <c r="J889" s="54"/>
      <c r="K889" s="99"/>
      <c r="L889" s="54"/>
      <c r="M889" s="99"/>
      <c r="N889" s="54"/>
      <c r="O889" s="46"/>
    </row>
    <row r="890" spans="1:15" x14ac:dyDescent="0.2">
      <c r="B890" s="54"/>
      <c r="C890" s="99"/>
      <c r="D890" s="54"/>
      <c r="E890" s="99"/>
      <c r="F890" s="54"/>
      <c r="G890" s="46"/>
      <c r="J890" s="54"/>
      <c r="K890" s="99"/>
      <c r="L890" s="54"/>
      <c r="M890" s="99"/>
      <c r="N890" s="54"/>
      <c r="O890" s="46"/>
    </row>
    <row r="892" spans="1:15" x14ac:dyDescent="0.2">
      <c r="B892" s="104"/>
      <c r="C892" s="104"/>
      <c r="F892" s="204" t="s">
        <v>33</v>
      </c>
      <c r="G892" s="206"/>
      <c r="J892" s="104"/>
      <c r="K892" s="104"/>
      <c r="N892" s="204" t="s">
        <v>33</v>
      </c>
      <c r="O892" s="206"/>
    </row>
    <row r="893" spans="1:15" x14ac:dyDescent="0.2">
      <c r="B893" s="46"/>
      <c r="C893" s="46"/>
      <c r="F893" s="105"/>
      <c r="G893" s="106"/>
      <c r="J893" s="46"/>
      <c r="K893" s="46"/>
      <c r="N893" s="105"/>
      <c r="O893" s="106"/>
    </row>
    <row r="894" spans="1:15" x14ac:dyDescent="0.2">
      <c r="B894" s="46"/>
      <c r="C894" s="46"/>
      <c r="F894" s="107"/>
      <c r="G894" s="108"/>
      <c r="J894" s="46"/>
      <c r="K894" s="46"/>
      <c r="N894" s="107"/>
      <c r="O894" s="108"/>
    </row>
    <row r="895" spans="1:15" x14ac:dyDescent="0.2">
      <c r="B895" s="46"/>
      <c r="C895" s="46"/>
      <c r="F895" s="109"/>
      <c r="G895" s="110"/>
      <c r="J895" s="46"/>
      <c r="K895" s="46"/>
      <c r="N895" s="109"/>
      <c r="O895" s="110"/>
    </row>
    <row r="896" spans="1:15" x14ac:dyDescent="0.2">
      <c r="D896" s="46"/>
      <c r="E896" s="46"/>
      <c r="L896" s="46"/>
      <c r="M896" s="46"/>
    </row>
    <row r="897" spans="1:16" x14ac:dyDescent="0.2">
      <c r="D897" s="46"/>
      <c r="E897" s="46"/>
      <c r="L897" s="46"/>
      <c r="M897" s="46"/>
    </row>
    <row r="899" spans="1:16" x14ac:dyDescent="0.2">
      <c r="B899" s="208" t="s">
        <v>26</v>
      </c>
      <c r="C899" s="208"/>
      <c r="D899" s="111"/>
      <c r="E899" s="111"/>
      <c r="F899" s="111"/>
      <c r="G899" s="111"/>
      <c r="J899" s="208" t="s">
        <v>26</v>
      </c>
      <c r="K899" s="208"/>
      <c r="L899" s="111"/>
      <c r="M899" s="111"/>
      <c r="N899" s="111"/>
      <c r="O899" s="111"/>
    </row>
    <row r="909" spans="1:16" ht="15" x14ac:dyDescent="0.25">
      <c r="A909" s="202" t="s">
        <v>40</v>
      </c>
      <c r="B909" s="202"/>
      <c r="G909" s="193">
        <v>42742</v>
      </c>
      <c r="H909" s="193"/>
      <c r="I909" s="202" t="s">
        <v>40</v>
      </c>
      <c r="J909" s="202"/>
      <c r="O909" s="193">
        <v>42742</v>
      </c>
      <c r="P909" s="193"/>
    </row>
    <row r="910" spans="1:16" ht="15" x14ac:dyDescent="0.25">
      <c r="A910" s="183" t="s">
        <v>41</v>
      </c>
      <c r="B910" s="183"/>
      <c r="I910" s="183" t="s">
        <v>41</v>
      </c>
      <c r="J910" s="183"/>
      <c r="O910" s="193"/>
      <c r="P910" s="193"/>
    </row>
    <row r="912" spans="1:16" ht="18" x14ac:dyDescent="0.25">
      <c r="A912" s="100"/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</row>
    <row r="913" spans="1:15" ht="15.75" x14ac:dyDescent="0.25">
      <c r="C913" s="203" t="s">
        <v>139</v>
      </c>
      <c r="D913" s="203"/>
      <c r="E913" s="203"/>
      <c r="F913" s="203"/>
      <c r="K913" s="203" t="s">
        <v>28</v>
      </c>
      <c r="L913" s="203"/>
      <c r="M913" s="203"/>
      <c r="N913" s="203"/>
    </row>
    <row r="914" spans="1:15" ht="15.75" x14ac:dyDescent="0.25">
      <c r="A914" s="101"/>
      <c r="B914" s="46"/>
      <c r="C914" s="46"/>
      <c r="D914" s="46"/>
      <c r="E914" s="46"/>
      <c r="I914" s="101"/>
      <c r="J914" s="46"/>
      <c r="K914" s="46"/>
      <c r="L914" s="46"/>
      <c r="M914" s="46"/>
    </row>
    <row r="915" spans="1:15" ht="15.75" x14ac:dyDescent="0.25">
      <c r="A915" s="101"/>
      <c r="B915" s="46"/>
      <c r="C915" s="46"/>
      <c r="D915" s="46"/>
      <c r="E915" s="46"/>
      <c r="I915" s="101"/>
      <c r="J915" s="46"/>
      <c r="K915" s="46"/>
      <c r="L915" s="46"/>
      <c r="M915" s="46"/>
    </row>
    <row r="916" spans="1:15" ht="15.75" x14ac:dyDescent="0.25">
      <c r="A916" s="101" t="s">
        <v>6</v>
      </c>
      <c r="B916" s="184" t="str">
        <f>'Sign In'!B32</f>
        <v>Warren Mott</v>
      </c>
      <c r="C916" s="184"/>
      <c r="D916" s="184"/>
      <c r="E916" s="184"/>
      <c r="F916" s="184"/>
      <c r="G916" s="184"/>
      <c r="I916" s="101" t="s">
        <v>6</v>
      </c>
      <c r="J916" s="184">
        <f>Input!S23</f>
        <v>0</v>
      </c>
      <c r="K916" s="184"/>
      <c r="L916" s="184"/>
      <c r="M916" s="184"/>
      <c r="N916" s="184"/>
      <c r="O916" s="184"/>
    </row>
    <row r="918" spans="1:15" x14ac:dyDescent="0.2">
      <c r="C918" s="102"/>
      <c r="D918" s="46"/>
      <c r="K918" s="102"/>
      <c r="L918" s="46"/>
    </row>
    <row r="919" spans="1:15" x14ac:dyDescent="0.2">
      <c r="A919" s="200" t="s">
        <v>8</v>
      </c>
      <c r="B919" s="210"/>
      <c r="C919" s="201"/>
      <c r="D919" s="207" t="s">
        <v>9</v>
      </c>
      <c r="E919" s="207"/>
      <c r="F919" s="204" t="s">
        <v>10</v>
      </c>
      <c r="G919" s="206"/>
      <c r="I919" s="204" t="s">
        <v>8</v>
      </c>
      <c r="J919" s="205"/>
      <c r="K919" s="206"/>
      <c r="L919" s="207" t="s">
        <v>9</v>
      </c>
      <c r="M919" s="207"/>
      <c r="N919" s="204" t="s">
        <v>10</v>
      </c>
      <c r="O919" s="206"/>
    </row>
    <row r="920" spans="1:15" x14ac:dyDescent="0.2">
      <c r="A920" s="39" t="s">
        <v>11</v>
      </c>
      <c r="B920" s="1" t="s">
        <v>12</v>
      </c>
      <c r="C920" s="1" t="s">
        <v>13</v>
      </c>
      <c r="D920" s="1" t="s">
        <v>14</v>
      </c>
      <c r="E920" s="1" t="s">
        <v>15</v>
      </c>
      <c r="F920" s="1" t="s">
        <v>16</v>
      </c>
      <c r="G920" s="1" t="s">
        <v>20</v>
      </c>
      <c r="I920" s="39" t="s">
        <v>11</v>
      </c>
      <c r="J920" s="1" t="s">
        <v>12</v>
      </c>
      <c r="K920" s="1" t="s">
        <v>13</v>
      </c>
      <c r="L920" s="1" t="s">
        <v>14</v>
      </c>
      <c r="M920" s="1" t="s">
        <v>15</v>
      </c>
      <c r="N920" s="1" t="s">
        <v>16</v>
      </c>
      <c r="O920" s="1" t="s">
        <v>20</v>
      </c>
    </row>
    <row r="921" spans="1:15" x14ac:dyDescent="0.2">
      <c r="A921" s="197"/>
      <c r="B921" s="197"/>
      <c r="C921" s="197"/>
      <c r="D921" s="197"/>
      <c r="E921" s="197"/>
      <c r="F921" s="197"/>
      <c r="G921" s="197"/>
      <c r="H921" s="209"/>
      <c r="I921" s="197"/>
      <c r="J921" s="197"/>
      <c r="K921" s="197"/>
      <c r="L921" s="197"/>
      <c r="M921" s="197"/>
      <c r="N921" s="197"/>
      <c r="O921" s="197"/>
    </row>
    <row r="922" spans="1:15" x14ac:dyDescent="0.2">
      <c r="A922" s="197"/>
      <c r="B922" s="197"/>
      <c r="C922" s="197"/>
      <c r="D922" s="197"/>
      <c r="E922" s="197"/>
      <c r="F922" s="197"/>
      <c r="G922" s="197"/>
      <c r="H922" s="209"/>
      <c r="I922" s="197"/>
      <c r="J922" s="197"/>
      <c r="K922" s="197"/>
      <c r="L922" s="197"/>
      <c r="M922" s="197"/>
      <c r="N922" s="197"/>
      <c r="O922" s="197"/>
    </row>
    <row r="923" spans="1:15" x14ac:dyDescent="0.2">
      <c r="A923" s="197"/>
      <c r="B923" s="197"/>
      <c r="C923" s="197"/>
      <c r="D923" s="197"/>
      <c r="E923" s="197"/>
      <c r="F923" s="197"/>
      <c r="G923" s="197"/>
      <c r="H923" s="209"/>
      <c r="I923" s="197"/>
      <c r="J923" s="197"/>
      <c r="K923" s="197"/>
      <c r="L923" s="197"/>
      <c r="M923" s="197"/>
      <c r="N923" s="197"/>
      <c r="O923" s="197"/>
    </row>
    <row r="924" spans="1:15" x14ac:dyDescent="0.2">
      <c r="A924" s="103" t="s">
        <v>7</v>
      </c>
      <c r="B924" s="198">
        <f>'Sign In'!C32</f>
        <v>34</v>
      </c>
      <c r="C924" s="199"/>
      <c r="D924" s="58" t="s">
        <v>7</v>
      </c>
      <c r="E924" s="97">
        <f>'Sign In'!D32</f>
        <v>36</v>
      </c>
      <c r="F924" s="58" t="s">
        <v>7</v>
      </c>
      <c r="G924" s="2">
        <f>'Sign In'!E32</f>
        <v>38</v>
      </c>
      <c r="I924" s="103" t="s">
        <v>7</v>
      </c>
      <c r="J924" s="198">
        <f>'Sign In'!K32</f>
        <v>0</v>
      </c>
      <c r="K924" s="199"/>
      <c r="L924" s="58" t="s">
        <v>7</v>
      </c>
      <c r="M924" s="97">
        <f>'Sign In'!L32</f>
        <v>0</v>
      </c>
      <c r="N924" s="58" t="s">
        <v>7</v>
      </c>
      <c r="O924" s="2">
        <f>'Sign In'!M32</f>
        <v>0</v>
      </c>
    </row>
    <row r="925" spans="1:15" x14ac:dyDescent="0.2">
      <c r="B925" s="54"/>
      <c r="C925" s="99"/>
      <c r="D925" s="54"/>
      <c r="E925" s="99"/>
      <c r="F925" s="54"/>
      <c r="G925" s="99"/>
      <c r="J925" s="54"/>
      <c r="K925" s="99"/>
      <c r="L925" s="54"/>
      <c r="M925" s="99"/>
      <c r="N925" s="54"/>
      <c r="O925" s="99"/>
    </row>
    <row r="926" spans="1:15" x14ac:dyDescent="0.2">
      <c r="B926" s="54"/>
      <c r="C926" s="54"/>
      <c r="D926" s="54"/>
      <c r="E926" s="54"/>
      <c r="F926" s="54"/>
      <c r="G926" s="54"/>
      <c r="J926" s="54"/>
      <c r="K926" s="54"/>
      <c r="L926" s="54"/>
      <c r="M926" s="54"/>
      <c r="N926" s="54"/>
      <c r="O926" s="54"/>
    </row>
    <row r="927" spans="1:15" x14ac:dyDescent="0.2">
      <c r="B927" s="54"/>
      <c r="C927" s="54"/>
      <c r="D927" s="54"/>
      <c r="E927" s="54"/>
      <c r="F927" s="54"/>
      <c r="G927" s="54"/>
      <c r="J927" s="54"/>
      <c r="K927" s="54"/>
      <c r="L927" s="54"/>
      <c r="M927" s="54"/>
      <c r="N927" s="54"/>
      <c r="O927" s="54"/>
    </row>
    <row r="928" spans="1:15" x14ac:dyDescent="0.2">
      <c r="A928" s="200" t="s">
        <v>17</v>
      </c>
      <c r="B928" s="201"/>
      <c r="C928" s="200" t="s">
        <v>18</v>
      </c>
      <c r="D928" s="201"/>
      <c r="E928" s="200" t="s">
        <v>19</v>
      </c>
      <c r="F928" s="201"/>
      <c r="I928" s="200" t="s">
        <v>17</v>
      </c>
      <c r="J928" s="201"/>
      <c r="K928" s="200" t="s">
        <v>18</v>
      </c>
      <c r="L928" s="201"/>
      <c r="M928" s="200" t="s">
        <v>19</v>
      </c>
      <c r="N928" s="201"/>
    </row>
    <row r="929" spans="1:15" x14ac:dyDescent="0.2">
      <c r="A929" s="1" t="s">
        <v>21</v>
      </c>
      <c r="B929" s="1" t="s">
        <v>22</v>
      </c>
      <c r="C929" s="1" t="s">
        <v>23</v>
      </c>
      <c r="D929" s="1" t="s">
        <v>24</v>
      </c>
      <c r="E929" s="1" t="s">
        <v>25</v>
      </c>
      <c r="F929" s="1" t="s">
        <v>34</v>
      </c>
      <c r="I929" s="1" t="s">
        <v>21</v>
      </c>
      <c r="J929" s="1" t="s">
        <v>22</v>
      </c>
      <c r="K929" s="1" t="s">
        <v>23</v>
      </c>
      <c r="L929" s="1" t="s">
        <v>24</v>
      </c>
      <c r="M929" s="1" t="s">
        <v>25</v>
      </c>
      <c r="N929" s="1" t="s">
        <v>34</v>
      </c>
    </row>
    <row r="930" spans="1:15" x14ac:dyDescent="0.2">
      <c r="A930" s="194"/>
      <c r="B930" s="194"/>
      <c r="C930" s="194"/>
      <c r="D930" s="194"/>
      <c r="E930" s="194"/>
      <c r="F930" s="194"/>
      <c r="I930" s="194"/>
      <c r="J930" s="194"/>
      <c r="K930" s="194"/>
      <c r="L930" s="194"/>
      <c r="M930" s="194"/>
      <c r="N930" s="194"/>
    </row>
    <row r="931" spans="1:15" x14ac:dyDescent="0.2">
      <c r="A931" s="195"/>
      <c r="B931" s="195"/>
      <c r="C931" s="195"/>
      <c r="D931" s="195"/>
      <c r="E931" s="195"/>
      <c r="F931" s="195"/>
      <c r="I931" s="195"/>
      <c r="J931" s="195"/>
      <c r="K931" s="195"/>
      <c r="L931" s="195"/>
      <c r="M931" s="195"/>
      <c r="N931" s="195"/>
    </row>
    <row r="932" spans="1:15" x14ac:dyDescent="0.2">
      <c r="A932" s="196"/>
      <c r="B932" s="196"/>
      <c r="C932" s="196"/>
      <c r="D932" s="196"/>
      <c r="E932" s="196"/>
      <c r="F932" s="196"/>
      <c r="I932" s="196"/>
      <c r="J932" s="196"/>
      <c r="K932" s="196"/>
      <c r="L932" s="196"/>
      <c r="M932" s="196"/>
      <c r="N932" s="196"/>
    </row>
    <row r="933" spans="1:15" x14ac:dyDescent="0.2">
      <c r="A933" s="103" t="s">
        <v>7</v>
      </c>
      <c r="B933" s="97">
        <f>'Sign In'!F32</f>
        <v>40</v>
      </c>
      <c r="C933" s="103" t="s">
        <v>7</v>
      </c>
      <c r="D933" s="97">
        <f>'Sign In'!G32</f>
        <v>42</v>
      </c>
      <c r="E933" s="103" t="s">
        <v>7</v>
      </c>
      <c r="F933" s="2">
        <f>'Sign In'!H32</f>
        <v>44</v>
      </c>
      <c r="I933" s="103" t="s">
        <v>7</v>
      </c>
      <c r="J933" s="97">
        <f>'Sign In'!N32</f>
        <v>0</v>
      </c>
      <c r="K933" s="103" t="s">
        <v>7</v>
      </c>
      <c r="L933" s="97">
        <f>'Sign In'!O32</f>
        <v>0</v>
      </c>
      <c r="M933" s="103" t="s">
        <v>7</v>
      </c>
      <c r="N933" s="2">
        <f>'Sign In'!P32</f>
        <v>0</v>
      </c>
    </row>
    <row r="934" spans="1:15" x14ac:dyDescent="0.2">
      <c r="B934" s="54"/>
      <c r="C934" s="99"/>
      <c r="D934" s="54"/>
      <c r="E934" s="99"/>
      <c r="F934" s="54"/>
      <c r="G934" s="46"/>
      <c r="J934" s="54"/>
      <c r="K934" s="99"/>
      <c r="L934" s="54"/>
      <c r="M934" s="99"/>
      <c r="N934" s="54" t="s">
        <v>39</v>
      </c>
      <c r="O934" s="46"/>
    </row>
    <row r="935" spans="1:15" x14ac:dyDescent="0.2">
      <c r="B935" s="54"/>
      <c r="C935" s="99"/>
      <c r="D935" s="54"/>
      <c r="E935" s="99"/>
      <c r="F935" s="54"/>
      <c r="G935" s="46"/>
      <c r="J935" s="54"/>
      <c r="K935" s="99"/>
      <c r="L935" s="54"/>
      <c r="M935" s="99"/>
      <c r="N935" s="54"/>
      <c r="O935" s="46"/>
    </row>
    <row r="937" spans="1:15" x14ac:dyDescent="0.2">
      <c r="B937" s="104"/>
      <c r="C937" s="104"/>
      <c r="F937" s="204" t="s">
        <v>33</v>
      </c>
      <c r="G937" s="206"/>
      <c r="J937" s="104"/>
      <c r="K937" s="104"/>
      <c r="N937" s="204" t="s">
        <v>33</v>
      </c>
      <c r="O937" s="206"/>
    </row>
    <row r="938" spans="1:15" x14ac:dyDescent="0.2">
      <c r="B938" s="46"/>
      <c r="C938" s="46"/>
      <c r="F938" s="105"/>
      <c r="G938" s="106"/>
      <c r="J938" s="46"/>
      <c r="K938" s="46"/>
      <c r="N938" s="105"/>
      <c r="O938" s="106"/>
    </row>
    <row r="939" spans="1:15" x14ac:dyDescent="0.2">
      <c r="B939" s="46"/>
      <c r="C939" s="46"/>
      <c r="F939" s="107"/>
      <c r="G939" s="108"/>
      <c r="J939" s="46"/>
      <c r="K939" s="46"/>
      <c r="N939" s="107"/>
      <c r="O939" s="108"/>
    </row>
    <row r="940" spans="1:15" x14ac:dyDescent="0.2">
      <c r="B940" s="46"/>
      <c r="C940" s="46"/>
      <c r="F940" s="109"/>
      <c r="G940" s="110"/>
      <c r="J940" s="46"/>
      <c r="K940" s="46"/>
      <c r="N940" s="109"/>
      <c r="O940" s="110"/>
    </row>
    <row r="941" spans="1:15" x14ac:dyDescent="0.2">
      <c r="D941" s="46"/>
      <c r="E941" s="46"/>
      <c r="L941" s="46"/>
      <c r="M941" s="46"/>
    </row>
    <row r="942" spans="1:15" x14ac:dyDescent="0.2">
      <c r="D942" s="46"/>
      <c r="E942" s="46"/>
      <c r="L942" s="46"/>
      <c r="M942" s="46"/>
    </row>
    <row r="944" spans="1:15" x14ac:dyDescent="0.2">
      <c r="B944" s="208" t="s">
        <v>26</v>
      </c>
      <c r="C944" s="208"/>
      <c r="D944" s="111"/>
      <c r="E944" s="111"/>
      <c r="F944" s="111"/>
      <c r="G944" s="111"/>
      <c r="J944" s="208" t="s">
        <v>26</v>
      </c>
      <c r="K944" s="208"/>
      <c r="L944" s="111"/>
      <c r="M944" s="111"/>
      <c r="N944" s="111"/>
      <c r="O944" s="111"/>
    </row>
    <row r="946" spans="1:256" x14ac:dyDescent="0.2"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</row>
    <row r="947" spans="1:256" x14ac:dyDescent="0.2"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</row>
    <row r="948" spans="1:256" x14ac:dyDescent="0.2"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</row>
    <row r="949" spans="1:256" x14ac:dyDescent="0.2"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</row>
    <row r="950" spans="1:256" x14ac:dyDescent="0.2"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</row>
    <row r="951" spans="1:256" x14ac:dyDescent="0.2"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</row>
    <row r="952" spans="1:256" x14ac:dyDescent="0.2"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</row>
    <row r="953" spans="1:256" x14ac:dyDescent="0.2"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</row>
    <row r="954" spans="1:256" ht="15" x14ac:dyDescent="0.25">
      <c r="A954" s="202" t="s">
        <v>40</v>
      </c>
      <c r="B954" s="202"/>
      <c r="G954" s="193">
        <v>42742</v>
      </c>
      <c r="H954" s="193"/>
      <c r="I954" s="202" t="s">
        <v>40</v>
      </c>
      <c r="J954" s="202"/>
      <c r="O954" s="193">
        <v>42742</v>
      </c>
      <c r="P954" s="193"/>
      <c r="Q954" s="211"/>
      <c r="R954" s="211"/>
      <c r="S954" s="46"/>
      <c r="T954" s="46"/>
      <c r="U954" s="46"/>
      <c r="V954" s="46"/>
      <c r="W954" s="212"/>
      <c r="X954" s="212"/>
      <c r="Y954" s="211"/>
      <c r="Z954" s="211"/>
      <c r="AA954" s="46"/>
      <c r="AB954" s="46"/>
      <c r="AC954" s="46"/>
      <c r="AD954" s="46"/>
      <c r="AE954" s="212"/>
      <c r="AF954" s="212"/>
      <c r="AG954" s="202" t="s">
        <v>40</v>
      </c>
      <c r="AH954" s="202"/>
      <c r="AM954" s="193">
        <v>41650</v>
      </c>
      <c r="AN954" s="193"/>
      <c r="AO954" s="202" t="s">
        <v>40</v>
      </c>
      <c r="AP954" s="202"/>
      <c r="AU954" s="193">
        <v>41650</v>
      </c>
      <c r="AV954" s="193"/>
      <c r="AW954" s="202" t="s">
        <v>40</v>
      </c>
      <c r="AX954" s="202"/>
      <c r="BC954" s="193">
        <v>41650</v>
      </c>
      <c r="BD954" s="193"/>
      <c r="BE954" s="202" t="s">
        <v>40</v>
      </c>
      <c r="BF954" s="202"/>
      <c r="BK954" s="193">
        <v>41650</v>
      </c>
      <c r="BL954" s="193"/>
      <c r="BM954" s="202" t="s">
        <v>40</v>
      </c>
      <c r="BN954" s="202"/>
      <c r="BS954" s="193">
        <v>41650</v>
      </c>
      <c r="BT954" s="193"/>
      <c r="BU954" s="202" t="s">
        <v>40</v>
      </c>
      <c r="BV954" s="202"/>
      <c r="CA954" s="193">
        <v>41650</v>
      </c>
      <c r="CB954" s="193"/>
      <c r="CC954" s="202" t="s">
        <v>40</v>
      </c>
      <c r="CD954" s="202"/>
      <c r="CI954" s="193">
        <v>41650</v>
      </c>
      <c r="CJ954" s="193"/>
      <c r="CK954" s="202" t="s">
        <v>40</v>
      </c>
      <c r="CL954" s="202"/>
      <c r="CQ954" s="193">
        <v>41650</v>
      </c>
      <c r="CR954" s="193"/>
      <c r="CS954" s="202" t="s">
        <v>40</v>
      </c>
      <c r="CT954" s="202"/>
      <c r="CY954" s="193">
        <v>41650</v>
      </c>
      <c r="CZ954" s="193"/>
      <c r="DA954" s="202" t="s">
        <v>40</v>
      </c>
      <c r="DB954" s="202"/>
      <c r="DG954" s="193">
        <v>41650</v>
      </c>
      <c r="DH954" s="193"/>
      <c r="DI954" s="202" t="s">
        <v>40</v>
      </c>
      <c r="DJ954" s="202"/>
      <c r="DO954" s="193">
        <v>41650</v>
      </c>
      <c r="DP954" s="193"/>
      <c r="DQ954" s="202" t="s">
        <v>40</v>
      </c>
      <c r="DR954" s="202"/>
      <c r="DW954" s="193">
        <v>41650</v>
      </c>
      <c r="DX954" s="193"/>
      <c r="DY954" s="202" t="s">
        <v>40</v>
      </c>
      <c r="DZ954" s="202"/>
      <c r="EE954" s="193">
        <v>41650</v>
      </c>
      <c r="EF954" s="193"/>
      <c r="EG954" s="202" t="s">
        <v>40</v>
      </c>
      <c r="EH954" s="202"/>
      <c r="EM954" s="193">
        <v>41650</v>
      </c>
      <c r="EN954" s="193"/>
      <c r="EO954" s="202" t="s">
        <v>40</v>
      </c>
      <c r="EP954" s="202"/>
      <c r="EU954" s="193">
        <v>41650</v>
      </c>
      <c r="EV954" s="193"/>
      <c r="EW954" s="202" t="s">
        <v>40</v>
      </c>
      <c r="EX954" s="202"/>
      <c r="FC954" s="193">
        <v>41650</v>
      </c>
      <c r="FD954" s="193"/>
      <c r="FE954" s="202" t="s">
        <v>40</v>
      </c>
      <c r="FF954" s="202"/>
      <c r="FK954" s="193">
        <v>41650</v>
      </c>
      <c r="FL954" s="193"/>
      <c r="FM954" s="202" t="s">
        <v>40</v>
      </c>
      <c r="FN954" s="202"/>
      <c r="FS954" s="193">
        <v>41650</v>
      </c>
      <c r="FT954" s="193"/>
      <c r="FU954" s="202" t="s">
        <v>40</v>
      </c>
      <c r="FV954" s="202"/>
      <c r="GA954" s="193">
        <v>41650</v>
      </c>
      <c r="GB954" s="193"/>
      <c r="GC954" s="202" t="s">
        <v>40</v>
      </c>
      <c r="GD954" s="202"/>
      <c r="GI954" s="193">
        <v>41650</v>
      </c>
      <c r="GJ954" s="193"/>
      <c r="GK954" s="202" t="s">
        <v>40</v>
      </c>
      <c r="GL954" s="202"/>
      <c r="GQ954" s="193">
        <v>41650</v>
      </c>
      <c r="GR954" s="193"/>
      <c r="GS954" s="202" t="s">
        <v>40</v>
      </c>
      <c r="GT954" s="202"/>
      <c r="GY954" s="193">
        <v>41650</v>
      </c>
      <c r="GZ954" s="193"/>
      <c r="HA954" s="202" t="s">
        <v>40</v>
      </c>
      <c r="HB954" s="202"/>
      <c r="HG954" s="193">
        <v>41650</v>
      </c>
      <c r="HH954" s="193"/>
      <c r="HI954" s="202" t="s">
        <v>40</v>
      </c>
      <c r="HJ954" s="202"/>
      <c r="HO954" s="193">
        <v>41650</v>
      </c>
      <c r="HP954" s="193"/>
      <c r="HQ954" s="202" t="s">
        <v>40</v>
      </c>
      <c r="HR954" s="202"/>
      <c r="HW954" s="193">
        <v>41650</v>
      </c>
      <c r="HX954" s="193"/>
      <c r="HY954" s="202" t="s">
        <v>40</v>
      </c>
      <c r="HZ954" s="202"/>
      <c r="IE954" s="193">
        <v>41650</v>
      </c>
      <c r="IF954" s="193"/>
      <c r="IG954" s="202" t="s">
        <v>40</v>
      </c>
      <c r="IH954" s="202"/>
      <c r="IM954" s="193">
        <v>41650</v>
      </c>
      <c r="IN954" s="193"/>
      <c r="IO954" s="202" t="s">
        <v>40</v>
      </c>
      <c r="IP954" s="202"/>
      <c r="IU954" s="193">
        <v>41650</v>
      </c>
      <c r="IV954" s="193"/>
    </row>
    <row r="955" spans="1:256" x14ac:dyDescent="0.2">
      <c r="A955" s="183" t="s">
        <v>41</v>
      </c>
      <c r="B955" s="183"/>
      <c r="I955" s="183" t="s">
        <v>41</v>
      </c>
      <c r="J955" s="183"/>
      <c r="Q955" s="213"/>
      <c r="R955" s="213"/>
      <c r="S955" s="46"/>
      <c r="T955" s="46"/>
      <c r="U955" s="46"/>
      <c r="V955" s="46"/>
      <c r="W955" s="46"/>
      <c r="X955" s="46"/>
      <c r="Y955" s="213"/>
      <c r="Z955" s="213"/>
      <c r="AA955" s="46"/>
      <c r="AB955" s="46"/>
      <c r="AC955" s="46"/>
      <c r="AD955" s="46"/>
      <c r="AE955" s="46"/>
      <c r="AF955" s="46"/>
      <c r="AG955" s="183" t="s">
        <v>41</v>
      </c>
      <c r="AH955" s="183"/>
      <c r="AO955" s="183" t="s">
        <v>41</v>
      </c>
      <c r="AP955" s="183"/>
      <c r="AW955" s="183" t="s">
        <v>41</v>
      </c>
      <c r="AX955" s="183"/>
      <c r="BE955" s="183" t="s">
        <v>41</v>
      </c>
      <c r="BF955" s="183"/>
      <c r="BM955" s="183" t="s">
        <v>41</v>
      </c>
      <c r="BN955" s="183"/>
      <c r="BU955" s="183" t="s">
        <v>41</v>
      </c>
      <c r="BV955" s="183"/>
      <c r="CC955" s="183" t="s">
        <v>41</v>
      </c>
      <c r="CD955" s="183"/>
      <c r="CK955" s="183" t="s">
        <v>41</v>
      </c>
      <c r="CL955" s="183"/>
      <c r="CS955" s="183" t="s">
        <v>41</v>
      </c>
      <c r="CT955" s="183"/>
      <c r="DA955" s="183" t="s">
        <v>41</v>
      </c>
      <c r="DB955" s="183"/>
      <c r="DI955" s="183" t="s">
        <v>41</v>
      </c>
      <c r="DJ955" s="183"/>
      <c r="DQ955" s="183" t="s">
        <v>41</v>
      </c>
      <c r="DR955" s="183"/>
      <c r="DY955" s="183" t="s">
        <v>41</v>
      </c>
      <c r="DZ955" s="183"/>
      <c r="EG955" s="183" t="s">
        <v>41</v>
      </c>
      <c r="EH955" s="183"/>
      <c r="EO955" s="183" t="s">
        <v>41</v>
      </c>
      <c r="EP955" s="183"/>
      <c r="EW955" s="183" t="s">
        <v>41</v>
      </c>
      <c r="EX955" s="183"/>
      <c r="FE955" s="183" t="s">
        <v>41</v>
      </c>
      <c r="FF955" s="183"/>
      <c r="FM955" s="183" t="s">
        <v>41</v>
      </c>
      <c r="FN955" s="183"/>
      <c r="FU955" s="183" t="s">
        <v>41</v>
      </c>
      <c r="FV955" s="183"/>
      <c r="GC955" s="183" t="s">
        <v>41</v>
      </c>
      <c r="GD955" s="183"/>
      <c r="GK955" s="183" t="s">
        <v>41</v>
      </c>
      <c r="GL955" s="183"/>
      <c r="GS955" s="183" t="s">
        <v>41</v>
      </c>
      <c r="GT955" s="183"/>
      <c r="HA955" s="183" t="s">
        <v>41</v>
      </c>
      <c r="HB955" s="183"/>
      <c r="HI955" s="183" t="s">
        <v>41</v>
      </c>
      <c r="HJ955" s="183"/>
      <c r="HQ955" s="183" t="s">
        <v>41</v>
      </c>
      <c r="HR955" s="183"/>
      <c r="HY955" s="183" t="s">
        <v>41</v>
      </c>
      <c r="HZ955" s="183"/>
      <c r="IG955" s="183" t="s">
        <v>41</v>
      </c>
      <c r="IH955" s="183"/>
      <c r="IO955" s="183" t="s">
        <v>41</v>
      </c>
      <c r="IP955" s="183"/>
    </row>
    <row r="956" spans="1:256" x14ac:dyDescent="0.2"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</row>
    <row r="957" spans="1:256" ht="18" x14ac:dyDescent="0.25">
      <c r="A957" s="100"/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  <c r="AA957" s="112"/>
      <c r="AB957" s="112"/>
      <c r="AC957" s="112"/>
      <c r="AD957" s="112"/>
      <c r="AE957" s="112"/>
      <c r="AF957" s="112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100"/>
      <c r="AV957" s="100"/>
      <c r="AW957" s="100"/>
      <c r="AX957" s="100"/>
      <c r="AY957" s="100"/>
      <c r="AZ957" s="100"/>
      <c r="BA957" s="100"/>
      <c r="BB957" s="100"/>
      <c r="BC957" s="100"/>
      <c r="BD957" s="100"/>
      <c r="BE957" s="100"/>
      <c r="BF957" s="100"/>
      <c r="BG957" s="100"/>
      <c r="BH957" s="100"/>
      <c r="BI957" s="100"/>
      <c r="BJ957" s="100"/>
      <c r="BK957" s="100"/>
      <c r="BL957" s="100"/>
      <c r="BM957" s="100"/>
      <c r="BN957" s="100"/>
      <c r="BO957" s="100"/>
      <c r="BP957" s="100"/>
      <c r="BQ957" s="100"/>
      <c r="BR957" s="100"/>
      <c r="BS957" s="100"/>
      <c r="BT957" s="100"/>
      <c r="BU957" s="100"/>
      <c r="BV957" s="100"/>
      <c r="BW957" s="100"/>
      <c r="BX957" s="100"/>
      <c r="BY957" s="100"/>
      <c r="BZ957" s="100"/>
      <c r="CA957" s="100"/>
      <c r="CB957" s="100"/>
      <c r="CC957" s="100"/>
      <c r="CD957" s="100"/>
      <c r="CE957" s="100"/>
      <c r="CF957" s="100"/>
      <c r="CG957" s="100"/>
      <c r="CH957" s="100"/>
      <c r="CI957" s="100"/>
      <c r="CJ957" s="100"/>
      <c r="CK957" s="100"/>
      <c r="CL957" s="100"/>
      <c r="CM957" s="100"/>
      <c r="CN957" s="100"/>
      <c r="CO957" s="100"/>
      <c r="CP957" s="100"/>
      <c r="CQ957" s="100"/>
      <c r="CR957" s="100"/>
      <c r="CS957" s="100"/>
      <c r="CT957" s="100"/>
      <c r="CU957" s="100"/>
      <c r="CV957" s="100"/>
      <c r="CW957" s="100"/>
      <c r="CX957" s="100"/>
      <c r="CY957" s="100"/>
      <c r="CZ957" s="100"/>
      <c r="DA957" s="100"/>
      <c r="DB957" s="100"/>
      <c r="DC957" s="100"/>
      <c r="DD957" s="100"/>
      <c r="DE957" s="100"/>
      <c r="DF957" s="100"/>
      <c r="DG957" s="100"/>
      <c r="DH957" s="100"/>
      <c r="DI957" s="100"/>
      <c r="DJ957" s="100"/>
      <c r="DK957" s="100"/>
      <c r="DL957" s="100"/>
      <c r="DM957" s="100"/>
      <c r="DN957" s="100"/>
      <c r="DO957" s="100"/>
      <c r="DP957" s="100"/>
      <c r="DQ957" s="100"/>
      <c r="DR957" s="100"/>
      <c r="DS957" s="100"/>
      <c r="DT957" s="100"/>
      <c r="DU957" s="100"/>
      <c r="DV957" s="100"/>
      <c r="DW957" s="100"/>
      <c r="DX957" s="100"/>
      <c r="DY957" s="100"/>
      <c r="DZ957" s="100"/>
      <c r="EA957" s="100"/>
      <c r="EB957" s="100"/>
      <c r="EC957" s="100"/>
      <c r="ED957" s="100"/>
      <c r="EE957" s="100"/>
      <c r="EF957" s="100"/>
      <c r="EG957" s="100"/>
      <c r="EH957" s="100"/>
      <c r="EI957" s="100"/>
      <c r="EJ957" s="100"/>
      <c r="EK957" s="100"/>
      <c r="EL957" s="100"/>
      <c r="EM957" s="100"/>
      <c r="EN957" s="100"/>
      <c r="EO957" s="100"/>
      <c r="EP957" s="100"/>
      <c r="EQ957" s="100"/>
      <c r="ER957" s="100"/>
      <c r="ES957" s="100"/>
      <c r="ET957" s="100"/>
      <c r="EU957" s="100"/>
      <c r="EV957" s="100"/>
      <c r="EW957" s="100"/>
      <c r="EX957" s="100"/>
      <c r="EY957" s="100"/>
      <c r="EZ957" s="100"/>
      <c r="FA957" s="100"/>
      <c r="FB957" s="100"/>
      <c r="FC957" s="100"/>
      <c r="FD957" s="100"/>
      <c r="FE957" s="100"/>
      <c r="FF957" s="100"/>
      <c r="FG957" s="100"/>
      <c r="FH957" s="100"/>
      <c r="FI957" s="100"/>
      <c r="FJ957" s="100"/>
      <c r="FK957" s="100"/>
      <c r="FL957" s="100"/>
      <c r="FM957" s="100"/>
      <c r="FN957" s="100"/>
      <c r="FO957" s="100"/>
      <c r="FP957" s="100"/>
      <c r="FQ957" s="100"/>
      <c r="FR957" s="100"/>
      <c r="FS957" s="100"/>
      <c r="FT957" s="100"/>
      <c r="FU957" s="100"/>
      <c r="FV957" s="100"/>
      <c r="FW957" s="100"/>
      <c r="FX957" s="100"/>
      <c r="FY957" s="100"/>
      <c r="FZ957" s="100"/>
      <c r="GA957" s="100"/>
      <c r="GB957" s="100"/>
      <c r="GC957" s="100"/>
      <c r="GD957" s="100"/>
      <c r="GE957" s="100"/>
      <c r="GF957" s="100"/>
      <c r="GG957" s="100"/>
      <c r="GH957" s="100"/>
      <c r="GI957" s="100"/>
      <c r="GJ957" s="100"/>
      <c r="GK957" s="100"/>
      <c r="GL957" s="100"/>
      <c r="GM957" s="100"/>
      <c r="GN957" s="100"/>
      <c r="GO957" s="100"/>
      <c r="GP957" s="100"/>
      <c r="GQ957" s="100"/>
      <c r="GR957" s="100"/>
      <c r="GS957" s="100"/>
      <c r="GT957" s="100"/>
      <c r="GU957" s="100"/>
      <c r="GV957" s="100"/>
      <c r="GW957" s="100"/>
      <c r="GX957" s="100"/>
      <c r="GY957" s="100"/>
      <c r="GZ957" s="100"/>
      <c r="HA957" s="100"/>
      <c r="HB957" s="100"/>
      <c r="HC957" s="100"/>
      <c r="HD957" s="100"/>
      <c r="HE957" s="100"/>
      <c r="HF957" s="100"/>
      <c r="HG957" s="100"/>
      <c r="HH957" s="100"/>
      <c r="HI957" s="100"/>
      <c r="HJ957" s="100"/>
      <c r="HK957" s="100"/>
      <c r="HL957" s="100"/>
      <c r="HM957" s="100"/>
      <c r="HN957" s="100"/>
      <c r="HO957" s="100"/>
      <c r="HP957" s="100"/>
      <c r="HQ957" s="100"/>
      <c r="HR957" s="100"/>
      <c r="HS957" s="100"/>
      <c r="HT957" s="100"/>
      <c r="HU957" s="100"/>
      <c r="HV957" s="100"/>
      <c r="HW957" s="100"/>
      <c r="HX957" s="100"/>
      <c r="HY957" s="100"/>
      <c r="HZ957" s="100"/>
      <c r="IA957" s="100"/>
      <c r="IB957" s="100"/>
      <c r="IC957" s="100"/>
      <c r="ID957" s="100"/>
      <c r="IE957" s="100"/>
      <c r="IF957" s="100"/>
      <c r="IG957" s="100"/>
      <c r="IH957" s="100"/>
      <c r="II957" s="100"/>
      <c r="IJ957" s="100"/>
      <c r="IK957" s="100"/>
      <c r="IL957" s="100"/>
      <c r="IM957" s="100"/>
      <c r="IN957" s="100"/>
      <c r="IO957" s="100"/>
      <c r="IP957" s="100"/>
      <c r="IQ957" s="100"/>
      <c r="IR957" s="100"/>
      <c r="IS957" s="100"/>
      <c r="IT957" s="100"/>
      <c r="IU957" s="100"/>
      <c r="IV957" s="100"/>
    </row>
    <row r="958" spans="1:256" ht="15.75" x14ac:dyDescent="0.25">
      <c r="C958" s="203" t="s">
        <v>27</v>
      </c>
      <c r="D958" s="203"/>
      <c r="E958" s="203"/>
      <c r="F958" s="203"/>
      <c r="K958" s="203" t="s">
        <v>157</v>
      </c>
      <c r="L958" s="203"/>
      <c r="M958" s="203"/>
      <c r="N958" s="203"/>
      <c r="Q958" s="46"/>
      <c r="R958" s="46"/>
      <c r="S958" s="215"/>
      <c r="T958" s="215"/>
      <c r="U958" s="215"/>
      <c r="V958" s="215"/>
      <c r="W958" s="46"/>
      <c r="X958" s="46"/>
      <c r="Y958" s="46"/>
      <c r="Z958" s="46"/>
      <c r="AA958" s="215"/>
      <c r="AB958" s="215"/>
      <c r="AC958" s="215"/>
      <c r="AD958" s="215"/>
      <c r="AE958" s="46"/>
      <c r="AF958" s="46"/>
      <c r="AI958" s="203" t="s">
        <v>27</v>
      </c>
      <c r="AJ958" s="203"/>
      <c r="AK958" s="203"/>
      <c r="AL958" s="203"/>
      <c r="AQ958" s="203" t="s">
        <v>27</v>
      </c>
      <c r="AR958" s="203"/>
      <c r="AS958" s="203"/>
      <c r="AT958" s="203"/>
      <c r="AY958" s="203" t="s">
        <v>27</v>
      </c>
      <c r="AZ958" s="203"/>
      <c r="BA958" s="203"/>
      <c r="BB958" s="203"/>
      <c r="BG958" s="203" t="s">
        <v>27</v>
      </c>
      <c r="BH958" s="203"/>
      <c r="BI958" s="203"/>
      <c r="BJ958" s="203"/>
      <c r="BO958" s="203" t="s">
        <v>27</v>
      </c>
      <c r="BP958" s="203"/>
      <c r="BQ958" s="203"/>
      <c r="BR958" s="203"/>
      <c r="BW958" s="203" t="s">
        <v>27</v>
      </c>
      <c r="BX958" s="203"/>
      <c r="BY958" s="203"/>
      <c r="BZ958" s="203"/>
      <c r="CE958" s="203" t="s">
        <v>27</v>
      </c>
      <c r="CF958" s="203"/>
      <c r="CG958" s="203"/>
      <c r="CH958" s="203"/>
      <c r="CM958" s="203" t="s">
        <v>27</v>
      </c>
      <c r="CN958" s="203"/>
      <c r="CO958" s="203"/>
      <c r="CP958" s="203"/>
      <c r="CU958" s="203" t="s">
        <v>27</v>
      </c>
      <c r="CV958" s="203"/>
      <c r="CW958" s="203"/>
      <c r="CX958" s="203"/>
      <c r="DC958" s="203" t="s">
        <v>27</v>
      </c>
      <c r="DD958" s="203"/>
      <c r="DE958" s="203"/>
      <c r="DF958" s="203"/>
      <c r="DK958" s="203" t="s">
        <v>27</v>
      </c>
      <c r="DL958" s="203"/>
      <c r="DM958" s="203"/>
      <c r="DN958" s="203"/>
      <c r="DS958" s="203" t="s">
        <v>27</v>
      </c>
      <c r="DT958" s="203"/>
      <c r="DU958" s="203"/>
      <c r="DV958" s="203"/>
      <c r="EA958" s="203" t="s">
        <v>27</v>
      </c>
      <c r="EB958" s="203"/>
      <c r="EC958" s="203"/>
      <c r="ED958" s="203"/>
      <c r="EI958" s="203" t="s">
        <v>27</v>
      </c>
      <c r="EJ958" s="203"/>
      <c r="EK958" s="203"/>
      <c r="EL958" s="203"/>
      <c r="EQ958" s="203" t="s">
        <v>27</v>
      </c>
      <c r="ER958" s="203"/>
      <c r="ES958" s="203"/>
      <c r="ET958" s="203"/>
      <c r="EY958" s="203" t="s">
        <v>27</v>
      </c>
      <c r="EZ958" s="203"/>
      <c r="FA958" s="203"/>
      <c r="FB958" s="203"/>
      <c r="FG958" s="203" t="s">
        <v>27</v>
      </c>
      <c r="FH958" s="203"/>
      <c r="FI958" s="203"/>
      <c r="FJ958" s="203"/>
      <c r="FO958" s="203" t="s">
        <v>27</v>
      </c>
      <c r="FP958" s="203"/>
      <c r="FQ958" s="203"/>
      <c r="FR958" s="203"/>
      <c r="FW958" s="203" t="s">
        <v>27</v>
      </c>
      <c r="FX958" s="203"/>
      <c r="FY958" s="203"/>
      <c r="FZ958" s="203"/>
      <c r="GE958" s="203" t="s">
        <v>27</v>
      </c>
      <c r="GF958" s="203"/>
      <c r="GG958" s="203"/>
      <c r="GH958" s="203"/>
      <c r="GM958" s="203" t="s">
        <v>27</v>
      </c>
      <c r="GN958" s="203"/>
      <c r="GO958" s="203"/>
      <c r="GP958" s="203"/>
      <c r="GU958" s="203" t="s">
        <v>27</v>
      </c>
      <c r="GV958" s="203"/>
      <c r="GW958" s="203"/>
      <c r="GX958" s="203"/>
      <c r="HC958" s="203" t="s">
        <v>27</v>
      </c>
      <c r="HD958" s="203"/>
      <c r="HE958" s="203"/>
      <c r="HF958" s="203"/>
      <c r="HK958" s="203" t="s">
        <v>27</v>
      </c>
      <c r="HL958" s="203"/>
      <c r="HM958" s="203"/>
      <c r="HN958" s="203"/>
      <c r="HS958" s="203" t="s">
        <v>27</v>
      </c>
      <c r="HT958" s="203"/>
      <c r="HU958" s="203"/>
      <c r="HV958" s="203"/>
      <c r="IA958" s="203" t="s">
        <v>27</v>
      </c>
      <c r="IB958" s="203"/>
      <c r="IC958" s="203"/>
      <c r="ID958" s="203"/>
      <c r="II958" s="203" t="s">
        <v>27</v>
      </c>
      <c r="IJ958" s="203"/>
      <c r="IK958" s="203"/>
      <c r="IL958" s="203"/>
      <c r="IQ958" s="203" t="s">
        <v>27</v>
      </c>
      <c r="IR958" s="203"/>
      <c r="IS958" s="203"/>
      <c r="IT958" s="203"/>
    </row>
    <row r="959" spans="1:256" ht="15.75" x14ac:dyDescent="0.25">
      <c r="A959" s="101"/>
      <c r="B959" s="46"/>
      <c r="C959" s="46"/>
      <c r="D959" s="46"/>
      <c r="E959" s="46"/>
      <c r="I959" s="101"/>
      <c r="J959" s="46"/>
      <c r="K959" s="46"/>
      <c r="L959" s="46"/>
      <c r="M959" s="46"/>
      <c r="Q959" s="113"/>
      <c r="R959" s="46"/>
      <c r="S959" s="46"/>
      <c r="T959" s="46"/>
      <c r="U959" s="46"/>
      <c r="V959" s="46"/>
      <c r="W959" s="46"/>
      <c r="X959" s="46"/>
      <c r="Y959" s="113"/>
      <c r="Z959" s="46"/>
      <c r="AA959" s="46"/>
      <c r="AB959" s="46"/>
      <c r="AC959" s="46"/>
      <c r="AD959" s="46"/>
      <c r="AE959" s="46"/>
      <c r="AF959" s="46"/>
      <c r="AG959" s="101"/>
      <c r="AH959" s="46"/>
      <c r="AI959" s="46"/>
      <c r="AJ959" s="46"/>
      <c r="AK959" s="46"/>
      <c r="AO959" s="101"/>
      <c r="AP959" s="46"/>
      <c r="AQ959" s="46"/>
      <c r="AR959" s="46"/>
      <c r="AS959" s="46"/>
      <c r="AW959" s="101"/>
      <c r="AX959" s="46"/>
      <c r="AY959" s="46"/>
      <c r="AZ959" s="46"/>
      <c r="BA959" s="46"/>
      <c r="BE959" s="101"/>
      <c r="BF959" s="46"/>
      <c r="BG959" s="46"/>
      <c r="BH959" s="46"/>
      <c r="BI959" s="46"/>
      <c r="BM959" s="101"/>
      <c r="BN959" s="46"/>
      <c r="BO959" s="46"/>
      <c r="BP959" s="46"/>
      <c r="BQ959" s="46"/>
      <c r="BU959" s="101"/>
      <c r="BV959" s="46"/>
      <c r="BW959" s="46"/>
      <c r="BX959" s="46"/>
      <c r="BY959" s="46"/>
      <c r="CC959" s="101"/>
      <c r="CD959" s="46"/>
      <c r="CE959" s="46"/>
      <c r="CF959" s="46"/>
      <c r="CG959" s="46"/>
      <c r="CK959" s="101"/>
      <c r="CL959" s="46"/>
      <c r="CM959" s="46"/>
      <c r="CN959" s="46"/>
      <c r="CO959" s="46"/>
      <c r="CS959" s="101"/>
      <c r="CT959" s="46"/>
      <c r="CU959" s="46"/>
      <c r="CV959" s="46"/>
      <c r="CW959" s="46"/>
      <c r="DA959" s="101"/>
      <c r="DB959" s="46"/>
      <c r="DC959" s="46"/>
      <c r="DD959" s="46"/>
      <c r="DE959" s="46"/>
      <c r="DI959" s="101"/>
      <c r="DJ959" s="46"/>
      <c r="DK959" s="46"/>
      <c r="DL959" s="46"/>
      <c r="DM959" s="46"/>
      <c r="DQ959" s="101"/>
      <c r="DR959" s="46"/>
      <c r="DS959" s="46"/>
      <c r="DT959" s="46"/>
      <c r="DU959" s="46"/>
      <c r="DY959" s="101"/>
      <c r="DZ959" s="46"/>
      <c r="EA959" s="46"/>
      <c r="EB959" s="46"/>
      <c r="EC959" s="46"/>
      <c r="EG959" s="101"/>
      <c r="EH959" s="46"/>
      <c r="EI959" s="46"/>
      <c r="EJ959" s="46"/>
      <c r="EK959" s="46"/>
      <c r="EO959" s="101"/>
      <c r="EP959" s="46"/>
      <c r="EQ959" s="46"/>
      <c r="ER959" s="46"/>
      <c r="ES959" s="46"/>
      <c r="EW959" s="101"/>
      <c r="EX959" s="46"/>
      <c r="EY959" s="46"/>
      <c r="EZ959" s="46"/>
      <c r="FA959" s="46"/>
      <c r="FE959" s="101"/>
      <c r="FF959" s="46"/>
      <c r="FG959" s="46"/>
      <c r="FH959" s="46"/>
      <c r="FI959" s="46"/>
      <c r="FM959" s="101"/>
      <c r="FN959" s="46"/>
      <c r="FO959" s="46"/>
      <c r="FP959" s="46"/>
      <c r="FQ959" s="46"/>
      <c r="FU959" s="101"/>
      <c r="FV959" s="46"/>
      <c r="FW959" s="46"/>
      <c r="FX959" s="46"/>
      <c r="FY959" s="46"/>
      <c r="GC959" s="101"/>
      <c r="GD959" s="46"/>
      <c r="GE959" s="46"/>
      <c r="GF959" s="46"/>
      <c r="GG959" s="46"/>
      <c r="GK959" s="101"/>
      <c r="GL959" s="46"/>
      <c r="GM959" s="46"/>
      <c r="GN959" s="46"/>
      <c r="GO959" s="46"/>
      <c r="GS959" s="101"/>
      <c r="GT959" s="46"/>
      <c r="GU959" s="46"/>
      <c r="GV959" s="46"/>
      <c r="GW959" s="46"/>
      <c r="HA959" s="101"/>
      <c r="HB959" s="46"/>
      <c r="HC959" s="46"/>
      <c r="HD959" s="46"/>
      <c r="HE959" s="46"/>
      <c r="HI959" s="101"/>
      <c r="HJ959" s="46"/>
      <c r="HK959" s="46"/>
      <c r="HL959" s="46"/>
      <c r="HM959" s="46"/>
      <c r="HQ959" s="101"/>
      <c r="HR959" s="46"/>
      <c r="HS959" s="46"/>
      <c r="HT959" s="46"/>
      <c r="HU959" s="46"/>
      <c r="HY959" s="101"/>
      <c r="HZ959" s="46"/>
      <c r="IA959" s="46"/>
      <c r="IB959" s="46"/>
      <c r="IC959" s="46"/>
      <c r="IG959" s="101"/>
      <c r="IH959" s="46"/>
      <c r="II959" s="46"/>
      <c r="IJ959" s="46"/>
      <c r="IK959" s="46"/>
      <c r="IO959" s="101"/>
      <c r="IP959" s="46"/>
      <c r="IQ959" s="46"/>
      <c r="IR959" s="46"/>
      <c r="IS959" s="46"/>
    </row>
    <row r="960" spans="1:256" ht="15.75" x14ac:dyDescent="0.25">
      <c r="A960" s="101"/>
      <c r="B960" s="46"/>
      <c r="C960" s="46"/>
      <c r="D960" s="46"/>
      <c r="E960" s="46"/>
      <c r="I960" s="101"/>
      <c r="J960" s="46"/>
      <c r="K960" s="46"/>
      <c r="L960" s="46"/>
      <c r="M960" s="46"/>
      <c r="Q960" s="113"/>
      <c r="R960" s="46"/>
      <c r="S960" s="46"/>
      <c r="T960" s="46"/>
      <c r="U960" s="46"/>
      <c r="V960" s="46"/>
      <c r="W960" s="46"/>
      <c r="X960" s="46"/>
      <c r="Y960" s="113"/>
      <c r="Z960" s="46"/>
      <c r="AA960" s="46"/>
      <c r="AB960" s="46"/>
      <c r="AC960" s="46"/>
      <c r="AD960" s="46"/>
      <c r="AE960" s="46"/>
      <c r="AF960" s="46"/>
      <c r="AG960" s="101"/>
      <c r="AH960" s="46"/>
      <c r="AI960" s="46"/>
      <c r="AJ960" s="46"/>
      <c r="AK960" s="46"/>
      <c r="AO960" s="101"/>
      <c r="AP960" s="46"/>
      <c r="AQ960" s="46"/>
      <c r="AR960" s="46"/>
      <c r="AS960" s="46"/>
      <c r="AW960" s="101"/>
      <c r="AX960" s="46"/>
      <c r="AY960" s="46"/>
      <c r="AZ960" s="46"/>
      <c r="BA960" s="46"/>
      <c r="BE960" s="101"/>
      <c r="BF960" s="46"/>
      <c r="BG960" s="46"/>
      <c r="BH960" s="46"/>
      <c r="BI960" s="46"/>
      <c r="BM960" s="101"/>
      <c r="BN960" s="46"/>
      <c r="BO960" s="46"/>
      <c r="BP960" s="46"/>
      <c r="BQ960" s="46"/>
      <c r="BU960" s="101"/>
      <c r="BV960" s="46"/>
      <c r="BW960" s="46"/>
      <c r="BX960" s="46"/>
      <c r="BY960" s="46"/>
      <c r="CC960" s="101"/>
      <c r="CD960" s="46"/>
      <c r="CE960" s="46"/>
      <c r="CF960" s="46"/>
      <c r="CG960" s="46"/>
      <c r="CK960" s="101"/>
      <c r="CL960" s="46"/>
      <c r="CM960" s="46"/>
      <c r="CN960" s="46"/>
      <c r="CO960" s="46"/>
      <c r="CS960" s="101"/>
      <c r="CT960" s="46"/>
      <c r="CU960" s="46"/>
      <c r="CV960" s="46"/>
      <c r="CW960" s="46"/>
      <c r="DA960" s="101"/>
      <c r="DB960" s="46"/>
      <c r="DC960" s="46"/>
      <c r="DD960" s="46"/>
      <c r="DE960" s="46"/>
      <c r="DI960" s="101"/>
      <c r="DJ960" s="46"/>
      <c r="DK960" s="46"/>
      <c r="DL960" s="46"/>
      <c r="DM960" s="46"/>
      <c r="DQ960" s="101"/>
      <c r="DR960" s="46"/>
      <c r="DS960" s="46"/>
      <c r="DT960" s="46"/>
      <c r="DU960" s="46"/>
      <c r="DY960" s="101"/>
      <c r="DZ960" s="46"/>
      <c r="EA960" s="46"/>
      <c r="EB960" s="46"/>
      <c r="EC960" s="46"/>
      <c r="EG960" s="101"/>
      <c r="EH960" s="46"/>
      <c r="EI960" s="46"/>
      <c r="EJ960" s="46"/>
      <c r="EK960" s="46"/>
      <c r="EO960" s="101"/>
      <c r="EP960" s="46"/>
      <c r="EQ960" s="46"/>
      <c r="ER960" s="46"/>
      <c r="ES960" s="46"/>
      <c r="EW960" s="101"/>
      <c r="EX960" s="46"/>
      <c r="EY960" s="46"/>
      <c r="EZ960" s="46"/>
      <c r="FA960" s="46"/>
      <c r="FE960" s="101"/>
      <c r="FF960" s="46"/>
      <c r="FG960" s="46"/>
      <c r="FH960" s="46"/>
      <c r="FI960" s="46"/>
      <c r="FM960" s="101"/>
      <c r="FN960" s="46"/>
      <c r="FO960" s="46"/>
      <c r="FP960" s="46"/>
      <c r="FQ960" s="46"/>
      <c r="FU960" s="101"/>
      <c r="FV960" s="46"/>
      <c r="FW960" s="46"/>
      <c r="FX960" s="46"/>
      <c r="FY960" s="46"/>
      <c r="GC960" s="101"/>
      <c r="GD960" s="46"/>
      <c r="GE960" s="46"/>
      <c r="GF960" s="46"/>
      <c r="GG960" s="46"/>
      <c r="GK960" s="101"/>
      <c r="GL960" s="46"/>
      <c r="GM960" s="46"/>
      <c r="GN960" s="46"/>
      <c r="GO960" s="46"/>
      <c r="GS960" s="101"/>
      <c r="GT960" s="46"/>
      <c r="GU960" s="46"/>
      <c r="GV960" s="46"/>
      <c r="GW960" s="46"/>
      <c r="HA960" s="101"/>
      <c r="HB960" s="46"/>
      <c r="HC960" s="46"/>
      <c r="HD960" s="46"/>
      <c r="HE960" s="46"/>
      <c r="HI960" s="101"/>
      <c r="HJ960" s="46"/>
      <c r="HK960" s="46"/>
      <c r="HL960" s="46"/>
      <c r="HM960" s="46"/>
      <c r="HQ960" s="101"/>
      <c r="HR960" s="46"/>
      <c r="HS960" s="46"/>
      <c r="HT960" s="46"/>
      <c r="HU960" s="46"/>
      <c r="HY960" s="101"/>
      <c r="HZ960" s="46"/>
      <c r="IA960" s="46"/>
      <c r="IB960" s="46"/>
      <c r="IC960" s="46"/>
      <c r="IG960" s="101"/>
      <c r="IH960" s="46"/>
      <c r="II960" s="46"/>
      <c r="IJ960" s="46"/>
      <c r="IK960" s="46"/>
      <c r="IO960" s="101"/>
      <c r="IP960" s="46"/>
      <c r="IQ960" s="46"/>
      <c r="IR960" s="46"/>
      <c r="IS960" s="46"/>
    </row>
    <row r="961" spans="1:256" ht="15.75" x14ac:dyDescent="0.25">
      <c r="A961" s="101" t="s">
        <v>6</v>
      </c>
      <c r="B961" s="184">
        <f>'Sign In'!B105</f>
        <v>0</v>
      </c>
      <c r="C961" s="184"/>
      <c r="D961" s="184"/>
      <c r="E961" s="184"/>
      <c r="F961" s="184"/>
      <c r="G961" s="184"/>
      <c r="I961" s="101" t="s">
        <v>6</v>
      </c>
      <c r="J961" s="184" t="str">
        <f>'Sign In'!J51</f>
        <v>Chippewa - JV</v>
      </c>
      <c r="K961" s="184"/>
      <c r="L961" s="184"/>
      <c r="M961" s="184"/>
      <c r="N961" s="184"/>
      <c r="O961" s="184"/>
      <c r="Q961" s="113"/>
      <c r="R961" s="215"/>
      <c r="S961" s="215"/>
      <c r="T961" s="215"/>
      <c r="U961" s="215"/>
      <c r="V961" s="215"/>
      <c r="W961" s="215"/>
      <c r="X961" s="46"/>
      <c r="Y961" s="113"/>
      <c r="Z961" s="215"/>
      <c r="AA961" s="215"/>
      <c r="AB961" s="215"/>
      <c r="AC961" s="215"/>
      <c r="AD961" s="215"/>
      <c r="AE961" s="215"/>
      <c r="AF961" s="46"/>
      <c r="AG961" s="101" t="s">
        <v>6</v>
      </c>
      <c r="AH961" s="184">
        <f>Input!AI68</f>
        <v>0</v>
      </c>
      <c r="AI961" s="184"/>
      <c r="AJ961" s="184"/>
      <c r="AK961" s="184"/>
      <c r="AL961" s="184"/>
      <c r="AM961" s="184"/>
      <c r="AO961" s="101" t="s">
        <v>6</v>
      </c>
      <c r="AP961" s="184">
        <f>Input!AQ68</f>
        <v>0</v>
      </c>
      <c r="AQ961" s="184"/>
      <c r="AR961" s="184"/>
      <c r="AS961" s="184"/>
      <c r="AT961" s="184"/>
      <c r="AU961" s="184"/>
      <c r="AW961" s="101" t="s">
        <v>6</v>
      </c>
      <c r="AX961" s="184">
        <f>Input!AY68</f>
        <v>0</v>
      </c>
      <c r="AY961" s="184"/>
      <c r="AZ961" s="184"/>
      <c r="BA961" s="184"/>
      <c r="BB961" s="184"/>
      <c r="BC961" s="184"/>
      <c r="BE961" s="101" t="s">
        <v>6</v>
      </c>
      <c r="BF961" s="184">
        <f>Input!BG68</f>
        <v>0</v>
      </c>
      <c r="BG961" s="184"/>
      <c r="BH961" s="184"/>
      <c r="BI961" s="184"/>
      <c r="BJ961" s="184"/>
      <c r="BK961" s="184"/>
      <c r="BM961" s="101" t="s">
        <v>6</v>
      </c>
      <c r="BN961" s="184">
        <f>Input!BO68</f>
        <v>0</v>
      </c>
      <c r="BO961" s="184"/>
      <c r="BP961" s="184"/>
      <c r="BQ961" s="184"/>
      <c r="BR961" s="184"/>
      <c r="BS961" s="184"/>
      <c r="BU961" s="101" t="s">
        <v>6</v>
      </c>
      <c r="BV961" s="184">
        <f>Input!BW68</f>
        <v>0</v>
      </c>
      <c r="BW961" s="184"/>
      <c r="BX961" s="184"/>
      <c r="BY961" s="184"/>
      <c r="BZ961" s="184"/>
      <c r="CA961" s="184"/>
      <c r="CC961" s="101" t="s">
        <v>6</v>
      </c>
      <c r="CD961" s="184">
        <f>Input!CE68</f>
        <v>0</v>
      </c>
      <c r="CE961" s="184"/>
      <c r="CF961" s="184"/>
      <c r="CG961" s="184"/>
      <c r="CH961" s="184"/>
      <c r="CI961" s="184"/>
      <c r="CK961" s="101" t="s">
        <v>6</v>
      </c>
      <c r="CL961" s="184">
        <f>Input!CM68</f>
        <v>0</v>
      </c>
      <c r="CM961" s="184"/>
      <c r="CN961" s="184"/>
      <c r="CO961" s="184"/>
      <c r="CP961" s="184"/>
      <c r="CQ961" s="184"/>
      <c r="CS961" s="101" t="s">
        <v>6</v>
      </c>
      <c r="CT961" s="184">
        <f>Input!CU68</f>
        <v>0</v>
      </c>
      <c r="CU961" s="184"/>
      <c r="CV961" s="184"/>
      <c r="CW961" s="184"/>
      <c r="CX961" s="184"/>
      <c r="CY961" s="184"/>
      <c r="DA961" s="101" t="s">
        <v>6</v>
      </c>
      <c r="DB961" s="184">
        <f>Input!DC68</f>
        <v>0</v>
      </c>
      <c r="DC961" s="184"/>
      <c r="DD961" s="184"/>
      <c r="DE961" s="184"/>
      <c r="DF961" s="184"/>
      <c r="DG961" s="184"/>
      <c r="DI961" s="101" t="s">
        <v>6</v>
      </c>
      <c r="DJ961" s="184">
        <f>Input!DK68</f>
        <v>0</v>
      </c>
      <c r="DK961" s="184"/>
      <c r="DL961" s="184"/>
      <c r="DM961" s="184"/>
      <c r="DN961" s="184"/>
      <c r="DO961" s="184"/>
      <c r="DQ961" s="101" t="s">
        <v>6</v>
      </c>
      <c r="DR961" s="184">
        <f>Input!DS68</f>
        <v>0</v>
      </c>
      <c r="DS961" s="184"/>
      <c r="DT961" s="184"/>
      <c r="DU961" s="184"/>
      <c r="DV961" s="184"/>
      <c r="DW961" s="184"/>
      <c r="DY961" s="101" t="s">
        <v>6</v>
      </c>
      <c r="DZ961" s="184">
        <f>Input!EA68</f>
        <v>0</v>
      </c>
      <c r="EA961" s="184"/>
      <c r="EB961" s="184"/>
      <c r="EC961" s="184"/>
      <c r="ED961" s="184"/>
      <c r="EE961" s="184"/>
      <c r="EG961" s="101" t="s">
        <v>6</v>
      </c>
      <c r="EH961" s="184">
        <f>Input!EI68</f>
        <v>0</v>
      </c>
      <c r="EI961" s="184"/>
      <c r="EJ961" s="184"/>
      <c r="EK961" s="184"/>
      <c r="EL961" s="184"/>
      <c r="EM961" s="184"/>
      <c r="EO961" s="101" t="s">
        <v>6</v>
      </c>
      <c r="EP961" s="184">
        <f>Input!EQ68</f>
        <v>0</v>
      </c>
      <c r="EQ961" s="184"/>
      <c r="ER961" s="184"/>
      <c r="ES961" s="184"/>
      <c r="ET961" s="184"/>
      <c r="EU961" s="184"/>
      <c r="EW961" s="101" t="s">
        <v>6</v>
      </c>
      <c r="EX961" s="184">
        <f>Input!EY68</f>
        <v>0</v>
      </c>
      <c r="EY961" s="184"/>
      <c r="EZ961" s="184"/>
      <c r="FA961" s="184"/>
      <c r="FB961" s="184"/>
      <c r="FC961" s="184"/>
      <c r="FE961" s="101" t="s">
        <v>6</v>
      </c>
      <c r="FF961" s="184">
        <f>Input!FG68</f>
        <v>0</v>
      </c>
      <c r="FG961" s="184"/>
      <c r="FH961" s="184"/>
      <c r="FI961" s="184"/>
      <c r="FJ961" s="184"/>
      <c r="FK961" s="184"/>
      <c r="FM961" s="101" t="s">
        <v>6</v>
      </c>
      <c r="FN961" s="184">
        <f>Input!FO68</f>
        <v>0</v>
      </c>
      <c r="FO961" s="184"/>
      <c r="FP961" s="184"/>
      <c r="FQ961" s="184"/>
      <c r="FR961" s="184"/>
      <c r="FS961" s="184"/>
      <c r="FU961" s="101" t="s">
        <v>6</v>
      </c>
      <c r="FV961" s="184">
        <f>Input!FW68</f>
        <v>0</v>
      </c>
      <c r="FW961" s="184"/>
      <c r="FX961" s="184"/>
      <c r="FY961" s="184"/>
      <c r="FZ961" s="184"/>
      <c r="GA961" s="184"/>
      <c r="GC961" s="101" t="s">
        <v>6</v>
      </c>
      <c r="GD961" s="184">
        <f>Input!GE68</f>
        <v>0</v>
      </c>
      <c r="GE961" s="184"/>
      <c r="GF961" s="184"/>
      <c r="GG961" s="184"/>
      <c r="GH961" s="184"/>
      <c r="GI961" s="184"/>
      <c r="GK961" s="101" t="s">
        <v>6</v>
      </c>
      <c r="GL961" s="184">
        <f>Input!GM68</f>
        <v>0</v>
      </c>
      <c r="GM961" s="184"/>
      <c r="GN961" s="184"/>
      <c r="GO961" s="184"/>
      <c r="GP961" s="184"/>
      <c r="GQ961" s="184"/>
      <c r="GS961" s="101" t="s">
        <v>6</v>
      </c>
      <c r="GT961" s="184">
        <f>Input!GU68</f>
        <v>0</v>
      </c>
      <c r="GU961" s="184"/>
      <c r="GV961" s="184"/>
      <c r="GW961" s="184"/>
      <c r="GX961" s="184"/>
      <c r="GY961" s="184"/>
      <c r="HA961" s="101" t="s">
        <v>6</v>
      </c>
      <c r="HB961" s="184">
        <f>Input!HC68</f>
        <v>0</v>
      </c>
      <c r="HC961" s="184"/>
      <c r="HD961" s="184"/>
      <c r="HE961" s="184"/>
      <c r="HF961" s="184"/>
      <c r="HG961" s="184"/>
      <c r="HI961" s="101" t="s">
        <v>6</v>
      </c>
      <c r="HJ961" s="184">
        <f>Input!HK68</f>
        <v>0</v>
      </c>
      <c r="HK961" s="184"/>
      <c r="HL961" s="184"/>
      <c r="HM961" s="184"/>
      <c r="HN961" s="184"/>
      <c r="HO961" s="184"/>
      <c r="HQ961" s="101" t="s">
        <v>6</v>
      </c>
      <c r="HR961" s="184">
        <f>Input!HS68</f>
        <v>0</v>
      </c>
      <c r="HS961" s="184"/>
      <c r="HT961" s="184"/>
      <c r="HU961" s="184"/>
      <c r="HV961" s="184"/>
      <c r="HW961" s="184"/>
      <c r="HY961" s="101" t="s">
        <v>6</v>
      </c>
      <c r="HZ961" s="184">
        <f>Input!IA68</f>
        <v>0</v>
      </c>
      <c r="IA961" s="184"/>
      <c r="IB961" s="184"/>
      <c r="IC961" s="184"/>
      <c r="ID961" s="184"/>
      <c r="IE961" s="184"/>
      <c r="IG961" s="101" t="s">
        <v>6</v>
      </c>
      <c r="IH961" s="184">
        <f>Input!II68</f>
        <v>0</v>
      </c>
      <c r="II961" s="184"/>
      <c r="IJ961" s="184"/>
      <c r="IK961" s="184"/>
      <c r="IL961" s="184"/>
      <c r="IM961" s="184"/>
      <c r="IO961" s="101" t="s">
        <v>6</v>
      </c>
      <c r="IP961" s="184">
        <f>Input!IQ68</f>
        <v>0</v>
      </c>
      <c r="IQ961" s="184"/>
      <c r="IR961" s="184"/>
      <c r="IS961" s="184"/>
      <c r="IT961" s="184"/>
      <c r="IU961" s="184"/>
    </row>
    <row r="962" spans="1:256" x14ac:dyDescent="0.2"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</row>
    <row r="963" spans="1:256" x14ac:dyDescent="0.2">
      <c r="C963" s="102"/>
      <c r="D963" s="46"/>
      <c r="K963" s="102"/>
      <c r="L963" s="46"/>
      <c r="Q963" s="46"/>
      <c r="R963" s="46"/>
      <c r="S963" s="81"/>
      <c r="T963" s="46"/>
      <c r="U963" s="46"/>
      <c r="V963" s="46"/>
      <c r="W963" s="46"/>
      <c r="X963" s="46"/>
      <c r="Y963" s="46"/>
      <c r="Z963" s="46"/>
      <c r="AA963" s="81"/>
      <c r="AB963" s="46"/>
      <c r="AC963" s="46"/>
      <c r="AD963" s="46"/>
      <c r="AE963" s="46"/>
      <c r="AF963" s="46"/>
      <c r="AI963" s="102"/>
      <c r="AJ963" s="46"/>
      <c r="AQ963" s="102"/>
      <c r="AR963" s="46"/>
      <c r="AY963" s="102"/>
      <c r="AZ963" s="46"/>
      <c r="BG963" s="102"/>
      <c r="BH963" s="46"/>
      <c r="BO963" s="102"/>
      <c r="BP963" s="46"/>
      <c r="BW963" s="102"/>
      <c r="BX963" s="46"/>
      <c r="CE963" s="102"/>
      <c r="CF963" s="46"/>
      <c r="CM963" s="102"/>
      <c r="CN963" s="46"/>
      <c r="CU963" s="102"/>
      <c r="CV963" s="46"/>
      <c r="DC963" s="102"/>
      <c r="DD963" s="46"/>
      <c r="DK963" s="102"/>
      <c r="DL963" s="46"/>
      <c r="DS963" s="102"/>
      <c r="DT963" s="46"/>
      <c r="EA963" s="102"/>
      <c r="EB963" s="46"/>
      <c r="EI963" s="102"/>
      <c r="EJ963" s="46"/>
      <c r="EQ963" s="102"/>
      <c r="ER963" s="46"/>
      <c r="EY963" s="102"/>
      <c r="EZ963" s="46"/>
      <c r="FG963" s="102"/>
      <c r="FH963" s="46"/>
      <c r="FO963" s="102"/>
      <c r="FP963" s="46"/>
      <c r="FW963" s="102"/>
      <c r="FX963" s="46"/>
      <c r="GE963" s="102"/>
      <c r="GF963" s="46"/>
      <c r="GM963" s="102"/>
      <c r="GN963" s="46"/>
      <c r="GU963" s="102"/>
      <c r="GV963" s="46"/>
      <c r="HC963" s="102"/>
      <c r="HD963" s="46"/>
      <c r="HK963" s="102"/>
      <c r="HL963" s="46"/>
      <c r="HS963" s="102"/>
      <c r="HT963" s="46"/>
      <c r="IA963" s="102"/>
      <c r="IB963" s="46"/>
      <c r="II963" s="102"/>
      <c r="IJ963" s="46"/>
      <c r="IQ963" s="102"/>
      <c r="IR963" s="46"/>
    </row>
    <row r="964" spans="1:256" x14ac:dyDescent="0.2">
      <c r="A964" s="200" t="s">
        <v>8</v>
      </c>
      <c r="B964" s="210"/>
      <c r="C964" s="201"/>
      <c r="D964" s="207" t="s">
        <v>9</v>
      </c>
      <c r="E964" s="207"/>
      <c r="F964" s="204" t="s">
        <v>10</v>
      </c>
      <c r="G964" s="206"/>
      <c r="I964" s="204" t="s">
        <v>8</v>
      </c>
      <c r="J964" s="205"/>
      <c r="K964" s="206"/>
      <c r="L964" s="207" t="s">
        <v>9</v>
      </c>
      <c r="M964" s="207"/>
      <c r="N964" s="204" t="s">
        <v>10</v>
      </c>
      <c r="O964" s="206"/>
      <c r="Q964" s="213"/>
      <c r="R964" s="213"/>
      <c r="S964" s="213"/>
      <c r="T964" s="213"/>
      <c r="U964" s="213"/>
      <c r="V964" s="213"/>
      <c r="W964" s="213"/>
      <c r="X964" s="46"/>
      <c r="Y964" s="213"/>
      <c r="Z964" s="213"/>
      <c r="AA964" s="213"/>
      <c r="AB964" s="213"/>
      <c r="AC964" s="213"/>
      <c r="AD964" s="213"/>
      <c r="AE964" s="213"/>
      <c r="AF964" s="46"/>
      <c r="AG964" s="210" t="s">
        <v>8</v>
      </c>
      <c r="AH964" s="210"/>
      <c r="AI964" s="201"/>
      <c r="AJ964" s="207" t="s">
        <v>9</v>
      </c>
      <c r="AK964" s="207"/>
      <c r="AL964" s="204" t="s">
        <v>10</v>
      </c>
      <c r="AM964" s="206"/>
      <c r="AO964" s="200" t="s">
        <v>8</v>
      </c>
      <c r="AP964" s="210"/>
      <c r="AQ964" s="201"/>
      <c r="AR964" s="207" t="s">
        <v>9</v>
      </c>
      <c r="AS964" s="207"/>
      <c r="AT964" s="204" t="s">
        <v>10</v>
      </c>
      <c r="AU964" s="206"/>
      <c r="AW964" s="200" t="s">
        <v>8</v>
      </c>
      <c r="AX964" s="210"/>
      <c r="AY964" s="201"/>
      <c r="AZ964" s="207" t="s">
        <v>9</v>
      </c>
      <c r="BA964" s="207"/>
      <c r="BB964" s="204" t="s">
        <v>10</v>
      </c>
      <c r="BC964" s="206"/>
      <c r="BE964" s="200" t="s">
        <v>8</v>
      </c>
      <c r="BF964" s="210"/>
      <c r="BG964" s="201"/>
      <c r="BH964" s="207" t="s">
        <v>9</v>
      </c>
      <c r="BI964" s="207"/>
      <c r="BJ964" s="204" t="s">
        <v>10</v>
      </c>
      <c r="BK964" s="206"/>
      <c r="BM964" s="200" t="s">
        <v>8</v>
      </c>
      <c r="BN964" s="210"/>
      <c r="BO964" s="201"/>
      <c r="BP964" s="207" t="s">
        <v>9</v>
      </c>
      <c r="BQ964" s="207"/>
      <c r="BR964" s="204" t="s">
        <v>10</v>
      </c>
      <c r="BS964" s="206"/>
      <c r="BU964" s="200" t="s">
        <v>8</v>
      </c>
      <c r="BV964" s="210"/>
      <c r="BW964" s="201"/>
      <c r="BX964" s="207" t="s">
        <v>9</v>
      </c>
      <c r="BY964" s="207"/>
      <c r="BZ964" s="204" t="s">
        <v>10</v>
      </c>
      <c r="CA964" s="206"/>
      <c r="CC964" s="200" t="s">
        <v>8</v>
      </c>
      <c r="CD964" s="210"/>
      <c r="CE964" s="201"/>
      <c r="CF964" s="207" t="s">
        <v>9</v>
      </c>
      <c r="CG964" s="207"/>
      <c r="CH964" s="204" t="s">
        <v>10</v>
      </c>
      <c r="CI964" s="206"/>
      <c r="CK964" s="200" t="s">
        <v>8</v>
      </c>
      <c r="CL964" s="210"/>
      <c r="CM964" s="201"/>
      <c r="CN964" s="207" t="s">
        <v>9</v>
      </c>
      <c r="CO964" s="207"/>
      <c r="CP964" s="204" t="s">
        <v>10</v>
      </c>
      <c r="CQ964" s="206"/>
      <c r="CS964" s="200" t="s">
        <v>8</v>
      </c>
      <c r="CT964" s="210"/>
      <c r="CU964" s="201"/>
      <c r="CV964" s="207" t="s">
        <v>9</v>
      </c>
      <c r="CW964" s="207"/>
      <c r="CX964" s="204" t="s">
        <v>10</v>
      </c>
      <c r="CY964" s="206"/>
      <c r="DA964" s="200" t="s">
        <v>8</v>
      </c>
      <c r="DB964" s="210"/>
      <c r="DC964" s="201"/>
      <c r="DD964" s="207" t="s">
        <v>9</v>
      </c>
      <c r="DE964" s="207"/>
      <c r="DF964" s="204" t="s">
        <v>10</v>
      </c>
      <c r="DG964" s="206"/>
      <c r="DI964" s="200" t="s">
        <v>8</v>
      </c>
      <c r="DJ964" s="210"/>
      <c r="DK964" s="201"/>
      <c r="DL964" s="207" t="s">
        <v>9</v>
      </c>
      <c r="DM964" s="207"/>
      <c r="DN964" s="204" t="s">
        <v>10</v>
      </c>
      <c r="DO964" s="206"/>
      <c r="DQ964" s="200" t="s">
        <v>8</v>
      </c>
      <c r="DR964" s="210"/>
      <c r="DS964" s="201"/>
      <c r="DT964" s="207" t="s">
        <v>9</v>
      </c>
      <c r="DU964" s="207"/>
      <c r="DV964" s="204" t="s">
        <v>10</v>
      </c>
      <c r="DW964" s="206"/>
      <c r="DY964" s="200" t="s">
        <v>8</v>
      </c>
      <c r="DZ964" s="210"/>
      <c r="EA964" s="201"/>
      <c r="EB964" s="207" t="s">
        <v>9</v>
      </c>
      <c r="EC964" s="207"/>
      <c r="ED964" s="204" t="s">
        <v>10</v>
      </c>
      <c r="EE964" s="206"/>
      <c r="EG964" s="200" t="s">
        <v>8</v>
      </c>
      <c r="EH964" s="210"/>
      <c r="EI964" s="201"/>
      <c r="EJ964" s="207" t="s">
        <v>9</v>
      </c>
      <c r="EK964" s="207"/>
      <c r="EL964" s="204" t="s">
        <v>10</v>
      </c>
      <c r="EM964" s="206"/>
      <c r="EO964" s="200" t="s">
        <v>8</v>
      </c>
      <c r="EP964" s="210"/>
      <c r="EQ964" s="201"/>
      <c r="ER964" s="207" t="s">
        <v>9</v>
      </c>
      <c r="ES964" s="207"/>
      <c r="ET964" s="204" t="s">
        <v>10</v>
      </c>
      <c r="EU964" s="206"/>
      <c r="EW964" s="200" t="s">
        <v>8</v>
      </c>
      <c r="EX964" s="210"/>
      <c r="EY964" s="201"/>
      <c r="EZ964" s="207" t="s">
        <v>9</v>
      </c>
      <c r="FA964" s="207"/>
      <c r="FB964" s="204" t="s">
        <v>10</v>
      </c>
      <c r="FC964" s="206"/>
      <c r="FE964" s="200" t="s">
        <v>8</v>
      </c>
      <c r="FF964" s="210"/>
      <c r="FG964" s="201"/>
      <c r="FH964" s="207" t="s">
        <v>9</v>
      </c>
      <c r="FI964" s="207"/>
      <c r="FJ964" s="204" t="s">
        <v>10</v>
      </c>
      <c r="FK964" s="206"/>
      <c r="FM964" s="200" t="s">
        <v>8</v>
      </c>
      <c r="FN964" s="210"/>
      <c r="FO964" s="201"/>
      <c r="FP964" s="207" t="s">
        <v>9</v>
      </c>
      <c r="FQ964" s="207"/>
      <c r="FR964" s="204" t="s">
        <v>10</v>
      </c>
      <c r="FS964" s="206"/>
      <c r="FU964" s="200" t="s">
        <v>8</v>
      </c>
      <c r="FV964" s="210"/>
      <c r="FW964" s="201"/>
      <c r="FX964" s="207" t="s">
        <v>9</v>
      </c>
      <c r="FY964" s="207"/>
      <c r="FZ964" s="204" t="s">
        <v>10</v>
      </c>
      <c r="GA964" s="206"/>
      <c r="GC964" s="200" t="s">
        <v>8</v>
      </c>
      <c r="GD964" s="210"/>
      <c r="GE964" s="201"/>
      <c r="GF964" s="207" t="s">
        <v>9</v>
      </c>
      <c r="GG964" s="207"/>
      <c r="GH964" s="204" t="s">
        <v>10</v>
      </c>
      <c r="GI964" s="206"/>
      <c r="GK964" s="200" t="s">
        <v>8</v>
      </c>
      <c r="GL964" s="210"/>
      <c r="GM964" s="201"/>
      <c r="GN964" s="207" t="s">
        <v>9</v>
      </c>
      <c r="GO964" s="207"/>
      <c r="GP964" s="204" t="s">
        <v>10</v>
      </c>
      <c r="GQ964" s="206"/>
      <c r="GS964" s="200" t="s">
        <v>8</v>
      </c>
      <c r="GT964" s="210"/>
      <c r="GU964" s="201"/>
      <c r="GV964" s="207" t="s">
        <v>9</v>
      </c>
      <c r="GW964" s="207"/>
      <c r="GX964" s="204" t="s">
        <v>10</v>
      </c>
      <c r="GY964" s="206"/>
      <c r="HA964" s="200" t="s">
        <v>8</v>
      </c>
      <c r="HB964" s="210"/>
      <c r="HC964" s="201"/>
      <c r="HD964" s="207" t="s">
        <v>9</v>
      </c>
      <c r="HE964" s="207"/>
      <c r="HF964" s="204" t="s">
        <v>10</v>
      </c>
      <c r="HG964" s="206"/>
      <c r="HI964" s="200" t="s">
        <v>8</v>
      </c>
      <c r="HJ964" s="210"/>
      <c r="HK964" s="201"/>
      <c r="HL964" s="207" t="s">
        <v>9</v>
      </c>
      <c r="HM964" s="207"/>
      <c r="HN964" s="204" t="s">
        <v>10</v>
      </c>
      <c r="HO964" s="206"/>
      <c r="HQ964" s="200" t="s">
        <v>8</v>
      </c>
      <c r="HR964" s="210"/>
      <c r="HS964" s="201"/>
      <c r="HT964" s="207" t="s">
        <v>9</v>
      </c>
      <c r="HU964" s="207"/>
      <c r="HV964" s="204" t="s">
        <v>10</v>
      </c>
      <c r="HW964" s="206"/>
      <c r="HY964" s="200" t="s">
        <v>8</v>
      </c>
      <c r="HZ964" s="210"/>
      <c r="IA964" s="201"/>
      <c r="IB964" s="207" t="s">
        <v>9</v>
      </c>
      <c r="IC964" s="207"/>
      <c r="ID964" s="204" t="s">
        <v>10</v>
      </c>
      <c r="IE964" s="206"/>
      <c r="IG964" s="200" t="s">
        <v>8</v>
      </c>
      <c r="IH964" s="210"/>
      <c r="II964" s="201"/>
      <c r="IJ964" s="207" t="s">
        <v>9</v>
      </c>
      <c r="IK964" s="207"/>
      <c r="IL964" s="204" t="s">
        <v>10</v>
      </c>
      <c r="IM964" s="206"/>
      <c r="IO964" s="200" t="s">
        <v>8</v>
      </c>
      <c r="IP964" s="210"/>
      <c r="IQ964" s="201"/>
      <c r="IR964" s="207" t="s">
        <v>9</v>
      </c>
      <c r="IS964" s="207"/>
      <c r="IT964" s="204" t="s">
        <v>10</v>
      </c>
      <c r="IU964" s="206"/>
    </row>
    <row r="965" spans="1:256" x14ac:dyDescent="0.2">
      <c r="A965" s="39" t="s">
        <v>11</v>
      </c>
      <c r="B965" s="1" t="s">
        <v>12</v>
      </c>
      <c r="C965" s="1" t="s">
        <v>13</v>
      </c>
      <c r="D965" s="1" t="s">
        <v>14</v>
      </c>
      <c r="E965" s="1" t="s">
        <v>15</v>
      </c>
      <c r="F965" s="1" t="s">
        <v>16</v>
      </c>
      <c r="G965" s="1" t="s">
        <v>20</v>
      </c>
      <c r="I965" s="39" t="s">
        <v>11</v>
      </c>
      <c r="J965" s="1" t="s">
        <v>12</v>
      </c>
      <c r="K965" s="1" t="s">
        <v>13</v>
      </c>
      <c r="L965" s="1" t="s">
        <v>14</v>
      </c>
      <c r="M965" s="1" t="s">
        <v>15</v>
      </c>
      <c r="N965" s="1" t="s">
        <v>16</v>
      </c>
      <c r="O965" s="1" t="s">
        <v>20</v>
      </c>
      <c r="Q965" s="46"/>
      <c r="R965" s="99"/>
      <c r="S965" s="99"/>
      <c r="T965" s="99"/>
      <c r="U965" s="99"/>
      <c r="V965" s="99"/>
      <c r="W965" s="99"/>
      <c r="X965" s="46"/>
      <c r="Y965" s="46"/>
      <c r="Z965" s="99"/>
      <c r="AA965" s="99"/>
      <c r="AB965" s="99"/>
      <c r="AC965" s="99"/>
      <c r="AD965" s="99"/>
      <c r="AE965" s="99"/>
      <c r="AF965" s="46"/>
      <c r="AG965" s="114" t="s">
        <v>11</v>
      </c>
      <c r="AH965" s="1" t="s">
        <v>12</v>
      </c>
      <c r="AI965" s="1" t="s">
        <v>13</v>
      </c>
      <c r="AJ965" s="1" t="s">
        <v>14</v>
      </c>
      <c r="AK965" s="1" t="s">
        <v>15</v>
      </c>
      <c r="AL965" s="1" t="s">
        <v>16</v>
      </c>
      <c r="AM965" s="1" t="s">
        <v>20</v>
      </c>
      <c r="AO965" s="39" t="s">
        <v>11</v>
      </c>
      <c r="AP965" s="1" t="s">
        <v>12</v>
      </c>
      <c r="AQ965" s="1" t="s">
        <v>13</v>
      </c>
      <c r="AR965" s="1" t="s">
        <v>14</v>
      </c>
      <c r="AS965" s="1" t="s">
        <v>15</v>
      </c>
      <c r="AT965" s="1" t="s">
        <v>16</v>
      </c>
      <c r="AU965" s="1" t="s">
        <v>20</v>
      </c>
      <c r="AW965" s="39" t="s">
        <v>11</v>
      </c>
      <c r="AX965" s="1" t="s">
        <v>12</v>
      </c>
      <c r="AY965" s="1" t="s">
        <v>13</v>
      </c>
      <c r="AZ965" s="1" t="s">
        <v>14</v>
      </c>
      <c r="BA965" s="1" t="s">
        <v>15</v>
      </c>
      <c r="BB965" s="1" t="s">
        <v>16</v>
      </c>
      <c r="BC965" s="1" t="s">
        <v>20</v>
      </c>
      <c r="BE965" s="39" t="s">
        <v>11</v>
      </c>
      <c r="BF965" s="1" t="s">
        <v>12</v>
      </c>
      <c r="BG965" s="1" t="s">
        <v>13</v>
      </c>
      <c r="BH965" s="1" t="s">
        <v>14</v>
      </c>
      <c r="BI965" s="1" t="s">
        <v>15</v>
      </c>
      <c r="BJ965" s="1" t="s">
        <v>16</v>
      </c>
      <c r="BK965" s="1" t="s">
        <v>20</v>
      </c>
      <c r="BM965" s="39" t="s">
        <v>11</v>
      </c>
      <c r="BN965" s="1" t="s">
        <v>12</v>
      </c>
      <c r="BO965" s="1" t="s">
        <v>13</v>
      </c>
      <c r="BP965" s="1" t="s">
        <v>14</v>
      </c>
      <c r="BQ965" s="1" t="s">
        <v>15</v>
      </c>
      <c r="BR965" s="1" t="s">
        <v>16</v>
      </c>
      <c r="BS965" s="1" t="s">
        <v>20</v>
      </c>
      <c r="BU965" s="39" t="s">
        <v>11</v>
      </c>
      <c r="BV965" s="1" t="s">
        <v>12</v>
      </c>
      <c r="BW965" s="1" t="s">
        <v>13</v>
      </c>
      <c r="BX965" s="1" t="s">
        <v>14</v>
      </c>
      <c r="BY965" s="1" t="s">
        <v>15</v>
      </c>
      <c r="BZ965" s="1" t="s">
        <v>16</v>
      </c>
      <c r="CA965" s="1" t="s">
        <v>20</v>
      </c>
      <c r="CC965" s="39" t="s">
        <v>11</v>
      </c>
      <c r="CD965" s="1" t="s">
        <v>12</v>
      </c>
      <c r="CE965" s="1" t="s">
        <v>13</v>
      </c>
      <c r="CF965" s="1" t="s">
        <v>14</v>
      </c>
      <c r="CG965" s="1" t="s">
        <v>15</v>
      </c>
      <c r="CH965" s="1" t="s">
        <v>16</v>
      </c>
      <c r="CI965" s="1" t="s">
        <v>20</v>
      </c>
      <c r="CK965" s="39" t="s">
        <v>11</v>
      </c>
      <c r="CL965" s="1" t="s">
        <v>12</v>
      </c>
      <c r="CM965" s="1" t="s">
        <v>13</v>
      </c>
      <c r="CN965" s="1" t="s">
        <v>14</v>
      </c>
      <c r="CO965" s="1" t="s">
        <v>15</v>
      </c>
      <c r="CP965" s="1" t="s">
        <v>16</v>
      </c>
      <c r="CQ965" s="1" t="s">
        <v>20</v>
      </c>
      <c r="CS965" s="39" t="s">
        <v>11</v>
      </c>
      <c r="CT965" s="1" t="s">
        <v>12</v>
      </c>
      <c r="CU965" s="1" t="s">
        <v>13</v>
      </c>
      <c r="CV965" s="1" t="s">
        <v>14</v>
      </c>
      <c r="CW965" s="1" t="s">
        <v>15</v>
      </c>
      <c r="CX965" s="1" t="s">
        <v>16</v>
      </c>
      <c r="CY965" s="1" t="s">
        <v>20</v>
      </c>
      <c r="DA965" s="39" t="s">
        <v>11</v>
      </c>
      <c r="DB965" s="1" t="s">
        <v>12</v>
      </c>
      <c r="DC965" s="1" t="s">
        <v>13</v>
      </c>
      <c r="DD965" s="1" t="s">
        <v>14</v>
      </c>
      <c r="DE965" s="1" t="s">
        <v>15</v>
      </c>
      <c r="DF965" s="1" t="s">
        <v>16</v>
      </c>
      <c r="DG965" s="1" t="s">
        <v>20</v>
      </c>
      <c r="DI965" s="39" t="s">
        <v>11</v>
      </c>
      <c r="DJ965" s="1" t="s">
        <v>12</v>
      </c>
      <c r="DK965" s="1" t="s">
        <v>13</v>
      </c>
      <c r="DL965" s="1" t="s">
        <v>14</v>
      </c>
      <c r="DM965" s="1" t="s">
        <v>15</v>
      </c>
      <c r="DN965" s="1" t="s">
        <v>16</v>
      </c>
      <c r="DO965" s="1" t="s">
        <v>20</v>
      </c>
      <c r="DQ965" s="39" t="s">
        <v>11</v>
      </c>
      <c r="DR965" s="1" t="s">
        <v>12</v>
      </c>
      <c r="DS965" s="1" t="s">
        <v>13</v>
      </c>
      <c r="DT965" s="1" t="s">
        <v>14</v>
      </c>
      <c r="DU965" s="1" t="s">
        <v>15</v>
      </c>
      <c r="DV965" s="1" t="s">
        <v>16</v>
      </c>
      <c r="DW965" s="1" t="s">
        <v>20</v>
      </c>
      <c r="DY965" s="39" t="s">
        <v>11</v>
      </c>
      <c r="DZ965" s="1" t="s">
        <v>12</v>
      </c>
      <c r="EA965" s="1" t="s">
        <v>13</v>
      </c>
      <c r="EB965" s="1" t="s">
        <v>14</v>
      </c>
      <c r="EC965" s="1" t="s">
        <v>15</v>
      </c>
      <c r="ED965" s="1" t="s">
        <v>16</v>
      </c>
      <c r="EE965" s="1" t="s">
        <v>20</v>
      </c>
      <c r="EG965" s="39" t="s">
        <v>11</v>
      </c>
      <c r="EH965" s="1" t="s">
        <v>12</v>
      </c>
      <c r="EI965" s="1" t="s">
        <v>13</v>
      </c>
      <c r="EJ965" s="1" t="s">
        <v>14</v>
      </c>
      <c r="EK965" s="1" t="s">
        <v>15</v>
      </c>
      <c r="EL965" s="1" t="s">
        <v>16</v>
      </c>
      <c r="EM965" s="1" t="s">
        <v>20</v>
      </c>
      <c r="EO965" s="39" t="s">
        <v>11</v>
      </c>
      <c r="EP965" s="1" t="s">
        <v>12</v>
      </c>
      <c r="EQ965" s="1" t="s">
        <v>13</v>
      </c>
      <c r="ER965" s="1" t="s">
        <v>14</v>
      </c>
      <c r="ES965" s="1" t="s">
        <v>15</v>
      </c>
      <c r="ET965" s="1" t="s">
        <v>16</v>
      </c>
      <c r="EU965" s="1" t="s">
        <v>20</v>
      </c>
      <c r="EW965" s="39" t="s">
        <v>11</v>
      </c>
      <c r="EX965" s="1" t="s">
        <v>12</v>
      </c>
      <c r="EY965" s="1" t="s">
        <v>13</v>
      </c>
      <c r="EZ965" s="1" t="s">
        <v>14</v>
      </c>
      <c r="FA965" s="1" t="s">
        <v>15</v>
      </c>
      <c r="FB965" s="1" t="s">
        <v>16</v>
      </c>
      <c r="FC965" s="1" t="s">
        <v>20</v>
      </c>
      <c r="FE965" s="39" t="s">
        <v>11</v>
      </c>
      <c r="FF965" s="1" t="s">
        <v>12</v>
      </c>
      <c r="FG965" s="1" t="s">
        <v>13</v>
      </c>
      <c r="FH965" s="1" t="s">
        <v>14</v>
      </c>
      <c r="FI965" s="1" t="s">
        <v>15</v>
      </c>
      <c r="FJ965" s="1" t="s">
        <v>16</v>
      </c>
      <c r="FK965" s="1" t="s">
        <v>20</v>
      </c>
      <c r="FM965" s="39" t="s">
        <v>11</v>
      </c>
      <c r="FN965" s="1" t="s">
        <v>12</v>
      </c>
      <c r="FO965" s="1" t="s">
        <v>13</v>
      </c>
      <c r="FP965" s="1" t="s">
        <v>14</v>
      </c>
      <c r="FQ965" s="1" t="s">
        <v>15</v>
      </c>
      <c r="FR965" s="1" t="s">
        <v>16</v>
      </c>
      <c r="FS965" s="1" t="s">
        <v>20</v>
      </c>
      <c r="FU965" s="39" t="s">
        <v>11</v>
      </c>
      <c r="FV965" s="1" t="s">
        <v>12</v>
      </c>
      <c r="FW965" s="1" t="s">
        <v>13</v>
      </c>
      <c r="FX965" s="1" t="s">
        <v>14</v>
      </c>
      <c r="FY965" s="1" t="s">
        <v>15</v>
      </c>
      <c r="FZ965" s="1" t="s">
        <v>16</v>
      </c>
      <c r="GA965" s="1" t="s">
        <v>20</v>
      </c>
      <c r="GC965" s="39" t="s">
        <v>11</v>
      </c>
      <c r="GD965" s="1" t="s">
        <v>12</v>
      </c>
      <c r="GE965" s="1" t="s">
        <v>13</v>
      </c>
      <c r="GF965" s="1" t="s">
        <v>14</v>
      </c>
      <c r="GG965" s="1" t="s">
        <v>15</v>
      </c>
      <c r="GH965" s="1" t="s">
        <v>16</v>
      </c>
      <c r="GI965" s="1" t="s">
        <v>20</v>
      </c>
      <c r="GK965" s="39" t="s">
        <v>11</v>
      </c>
      <c r="GL965" s="1" t="s">
        <v>12</v>
      </c>
      <c r="GM965" s="1" t="s">
        <v>13</v>
      </c>
      <c r="GN965" s="1" t="s">
        <v>14</v>
      </c>
      <c r="GO965" s="1" t="s">
        <v>15</v>
      </c>
      <c r="GP965" s="1" t="s">
        <v>16</v>
      </c>
      <c r="GQ965" s="1" t="s">
        <v>20</v>
      </c>
      <c r="GS965" s="39" t="s">
        <v>11</v>
      </c>
      <c r="GT965" s="1" t="s">
        <v>12</v>
      </c>
      <c r="GU965" s="1" t="s">
        <v>13</v>
      </c>
      <c r="GV965" s="1" t="s">
        <v>14</v>
      </c>
      <c r="GW965" s="1" t="s">
        <v>15</v>
      </c>
      <c r="GX965" s="1" t="s">
        <v>16</v>
      </c>
      <c r="GY965" s="1" t="s">
        <v>20</v>
      </c>
      <c r="HA965" s="39" t="s">
        <v>11</v>
      </c>
      <c r="HB965" s="1" t="s">
        <v>12</v>
      </c>
      <c r="HC965" s="1" t="s">
        <v>13</v>
      </c>
      <c r="HD965" s="1" t="s">
        <v>14</v>
      </c>
      <c r="HE965" s="1" t="s">
        <v>15</v>
      </c>
      <c r="HF965" s="1" t="s">
        <v>16</v>
      </c>
      <c r="HG965" s="1" t="s">
        <v>20</v>
      </c>
      <c r="HI965" s="39" t="s">
        <v>11</v>
      </c>
      <c r="HJ965" s="1" t="s">
        <v>12</v>
      </c>
      <c r="HK965" s="1" t="s">
        <v>13</v>
      </c>
      <c r="HL965" s="1" t="s">
        <v>14</v>
      </c>
      <c r="HM965" s="1" t="s">
        <v>15</v>
      </c>
      <c r="HN965" s="1" t="s">
        <v>16</v>
      </c>
      <c r="HO965" s="1" t="s">
        <v>20</v>
      </c>
      <c r="HQ965" s="39" t="s">
        <v>11</v>
      </c>
      <c r="HR965" s="1" t="s">
        <v>12</v>
      </c>
      <c r="HS965" s="1" t="s">
        <v>13</v>
      </c>
      <c r="HT965" s="1" t="s">
        <v>14</v>
      </c>
      <c r="HU965" s="1" t="s">
        <v>15</v>
      </c>
      <c r="HV965" s="1" t="s">
        <v>16</v>
      </c>
      <c r="HW965" s="1" t="s">
        <v>20</v>
      </c>
      <c r="HY965" s="39" t="s">
        <v>11</v>
      </c>
      <c r="HZ965" s="1" t="s">
        <v>12</v>
      </c>
      <c r="IA965" s="1" t="s">
        <v>13</v>
      </c>
      <c r="IB965" s="1" t="s">
        <v>14</v>
      </c>
      <c r="IC965" s="1" t="s">
        <v>15</v>
      </c>
      <c r="ID965" s="1" t="s">
        <v>16</v>
      </c>
      <c r="IE965" s="1" t="s">
        <v>20</v>
      </c>
      <c r="IG965" s="39" t="s">
        <v>11</v>
      </c>
      <c r="IH965" s="1" t="s">
        <v>12</v>
      </c>
      <c r="II965" s="1" t="s">
        <v>13</v>
      </c>
      <c r="IJ965" s="1" t="s">
        <v>14</v>
      </c>
      <c r="IK965" s="1" t="s">
        <v>15</v>
      </c>
      <c r="IL965" s="1" t="s">
        <v>16</v>
      </c>
      <c r="IM965" s="1" t="s">
        <v>20</v>
      </c>
      <c r="IO965" s="39" t="s">
        <v>11</v>
      </c>
      <c r="IP965" s="1" t="s">
        <v>12</v>
      </c>
      <c r="IQ965" s="1" t="s">
        <v>13</v>
      </c>
      <c r="IR965" s="1" t="s">
        <v>14</v>
      </c>
      <c r="IS965" s="1" t="s">
        <v>15</v>
      </c>
      <c r="IT965" s="1" t="s">
        <v>16</v>
      </c>
      <c r="IU965" s="1" t="s">
        <v>20</v>
      </c>
    </row>
    <row r="966" spans="1:256" x14ac:dyDescent="0.2">
      <c r="A966" s="197"/>
      <c r="B966" s="197"/>
      <c r="C966" s="197"/>
      <c r="D966" s="197"/>
      <c r="E966" s="197"/>
      <c r="F966" s="197"/>
      <c r="G966" s="197"/>
      <c r="H966" s="209"/>
      <c r="I966" s="197"/>
      <c r="J966" s="197"/>
      <c r="K966" s="197"/>
      <c r="L966" s="197"/>
      <c r="M966" s="197"/>
      <c r="N966" s="197"/>
      <c r="O966" s="197"/>
      <c r="Q966" s="209"/>
      <c r="R966" s="209"/>
      <c r="S966" s="209"/>
      <c r="T966" s="209"/>
      <c r="U966" s="209"/>
      <c r="V966" s="209"/>
      <c r="W966" s="209"/>
      <c r="X966" s="209"/>
      <c r="Y966" s="209"/>
      <c r="Z966" s="209"/>
      <c r="AA966" s="209"/>
      <c r="AB966" s="209"/>
      <c r="AC966" s="209"/>
      <c r="AD966" s="209"/>
      <c r="AE966" s="209"/>
      <c r="AF966" s="209"/>
      <c r="AG966" s="216"/>
      <c r="AH966" s="197"/>
      <c r="AI966" s="197"/>
      <c r="AJ966" s="197"/>
      <c r="AK966" s="197"/>
      <c r="AL966" s="197"/>
      <c r="AM966" s="197"/>
      <c r="AN966" s="209"/>
      <c r="AO966" s="197"/>
      <c r="AP966" s="197"/>
      <c r="AQ966" s="197"/>
      <c r="AR966" s="197"/>
      <c r="AS966" s="197"/>
      <c r="AT966" s="197"/>
      <c r="AU966" s="197"/>
      <c r="AV966" s="209"/>
      <c r="AW966" s="197"/>
      <c r="AX966" s="197"/>
      <c r="AY966" s="197"/>
      <c r="AZ966" s="197"/>
      <c r="BA966" s="197"/>
      <c r="BB966" s="197"/>
      <c r="BC966" s="197"/>
      <c r="BD966" s="209"/>
      <c r="BE966" s="197"/>
      <c r="BF966" s="197"/>
      <c r="BG966" s="197"/>
      <c r="BH966" s="197"/>
      <c r="BI966" s="197"/>
      <c r="BJ966" s="197"/>
      <c r="BK966" s="197"/>
      <c r="BL966" s="209"/>
      <c r="BM966" s="197"/>
      <c r="BN966" s="197"/>
      <c r="BO966" s="197"/>
      <c r="BP966" s="197"/>
      <c r="BQ966" s="197"/>
      <c r="BR966" s="197"/>
      <c r="BS966" s="197"/>
      <c r="BT966" s="209"/>
      <c r="BU966" s="197"/>
      <c r="BV966" s="197"/>
      <c r="BW966" s="197"/>
      <c r="BX966" s="197"/>
      <c r="BY966" s="197"/>
      <c r="BZ966" s="197"/>
      <c r="CA966" s="197"/>
      <c r="CB966" s="209"/>
      <c r="CC966" s="197"/>
      <c r="CD966" s="197"/>
      <c r="CE966" s="197"/>
      <c r="CF966" s="197"/>
      <c r="CG966" s="197"/>
      <c r="CH966" s="197"/>
      <c r="CI966" s="197"/>
      <c r="CJ966" s="209"/>
      <c r="CK966" s="197"/>
      <c r="CL966" s="197"/>
      <c r="CM966" s="197"/>
      <c r="CN966" s="197"/>
      <c r="CO966" s="197"/>
      <c r="CP966" s="197"/>
      <c r="CQ966" s="197"/>
      <c r="CR966" s="209"/>
      <c r="CS966" s="197"/>
      <c r="CT966" s="197"/>
      <c r="CU966" s="197"/>
      <c r="CV966" s="197"/>
      <c r="CW966" s="197"/>
      <c r="CX966" s="197"/>
      <c r="CY966" s="197"/>
      <c r="CZ966" s="209"/>
      <c r="DA966" s="197"/>
      <c r="DB966" s="197"/>
      <c r="DC966" s="197"/>
      <c r="DD966" s="197"/>
      <c r="DE966" s="197"/>
      <c r="DF966" s="197"/>
      <c r="DG966" s="197"/>
      <c r="DH966" s="209"/>
      <c r="DI966" s="197"/>
      <c r="DJ966" s="197"/>
      <c r="DK966" s="197"/>
      <c r="DL966" s="197"/>
      <c r="DM966" s="197"/>
      <c r="DN966" s="197"/>
      <c r="DO966" s="197"/>
      <c r="DP966" s="209"/>
      <c r="DQ966" s="197"/>
      <c r="DR966" s="197"/>
      <c r="DS966" s="197"/>
      <c r="DT966" s="197"/>
      <c r="DU966" s="197"/>
      <c r="DV966" s="197"/>
      <c r="DW966" s="197"/>
      <c r="DX966" s="209"/>
      <c r="DY966" s="197"/>
      <c r="DZ966" s="197"/>
      <c r="EA966" s="197"/>
      <c r="EB966" s="197"/>
      <c r="EC966" s="197"/>
      <c r="ED966" s="197"/>
      <c r="EE966" s="197"/>
      <c r="EF966" s="209"/>
      <c r="EG966" s="197"/>
      <c r="EH966" s="197"/>
      <c r="EI966" s="197"/>
      <c r="EJ966" s="197"/>
      <c r="EK966" s="197"/>
      <c r="EL966" s="197"/>
      <c r="EM966" s="197"/>
      <c r="EN966" s="209"/>
      <c r="EO966" s="197"/>
      <c r="EP966" s="197"/>
      <c r="EQ966" s="197"/>
      <c r="ER966" s="197"/>
      <c r="ES966" s="197"/>
      <c r="ET966" s="197"/>
      <c r="EU966" s="197"/>
      <c r="EV966" s="209"/>
      <c r="EW966" s="197"/>
      <c r="EX966" s="197"/>
      <c r="EY966" s="197"/>
      <c r="EZ966" s="197"/>
      <c r="FA966" s="197"/>
      <c r="FB966" s="197"/>
      <c r="FC966" s="197"/>
      <c r="FD966" s="209"/>
      <c r="FE966" s="197"/>
      <c r="FF966" s="197"/>
      <c r="FG966" s="197"/>
      <c r="FH966" s="197"/>
      <c r="FI966" s="197"/>
      <c r="FJ966" s="197"/>
      <c r="FK966" s="197"/>
      <c r="FL966" s="209"/>
      <c r="FM966" s="197"/>
      <c r="FN966" s="197"/>
      <c r="FO966" s="197"/>
      <c r="FP966" s="197"/>
      <c r="FQ966" s="197"/>
      <c r="FR966" s="197"/>
      <c r="FS966" s="197"/>
      <c r="FT966" s="209"/>
      <c r="FU966" s="197"/>
      <c r="FV966" s="197"/>
      <c r="FW966" s="197"/>
      <c r="FX966" s="197"/>
      <c r="FY966" s="197"/>
      <c r="FZ966" s="197"/>
      <c r="GA966" s="197"/>
      <c r="GB966" s="209"/>
      <c r="GC966" s="197"/>
      <c r="GD966" s="197"/>
      <c r="GE966" s="197"/>
      <c r="GF966" s="197"/>
      <c r="GG966" s="197"/>
      <c r="GH966" s="197"/>
      <c r="GI966" s="197"/>
      <c r="GJ966" s="209"/>
      <c r="GK966" s="197"/>
      <c r="GL966" s="197"/>
      <c r="GM966" s="197"/>
      <c r="GN966" s="197"/>
      <c r="GO966" s="197"/>
      <c r="GP966" s="197"/>
      <c r="GQ966" s="197"/>
      <c r="GR966" s="209"/>
      <c r="GS966" s="197"/>
      <c r="GT966" s="197"/>
      <c r="GU966" s="197"/>
      <c r="GV966" s="197"/>
      <c r="GW966" s="197"/>
      <c r="GX966" s="197"/>
      <c r="GY966" s="197"/>
      <c r="GZ966" s="209"/>
      <c r="HA966" s="197"/>
      <c r="HB966" s="197"/>
      <c r="HC966" s="197"/>
      <c r="HD966" s="197"/>
      <c r="HE966" s="197"/>
      <c r="HF966" s="197"/>
      <c r="HG966" s="197"/>
      <c r="HH966" s="209"/>
      <c r="HI966" s="197"/>
      <c r="HJ966" s="197"/>
      <c r="HK966" s="197"/>
      <c r="HL966" s="197"/>
      <c r="HM966" s="197"/>
      <c r="HN966" s="197"/>
      <c r="HO966" s="197"/>
      <c r="HP966" s="209"/>
      <c r="HQ966" s="197"/>
      <c r="HR966" s="197"/>
      <c r="HS966" s="197"/>
      <c r="HT966" s="197"/>
      <c r="HU966" s="197"/>
      <c r="HV966" s="197"/>
      <c r="HW966" s="197"/>
      <c r="HX966" s="209"/>
      <c r="HY966" s="197"/>
      <c r="HZ966" s="197"/>
      <c r="IA966" s="197"/>
      <c r="IB966" s="197"/>
      <c r="IC966" s="197"/>
      <c r="ID966" s="197"/>
      <c r="IE966" s="197"/>
      <c r="IF966" s="209"/>
      <c r="IG966" s="197"/>
      <c r="IH966" s="197"/>
      <c r="II966" s="197"/>
      <c r="IJ966" s="197"/>
      <c r="IK966" s="197"/>
      <c r="IL966" s="197"/>
      <c r="IM966" s="197"/>
      <c r="IN966" s="209"/>
      <c r="IO966" s="197"/>
      <c r="IP966" s="197"/>
      <c r="IQ966" s="197"/>
      <c r="IR966" s="197"/>
      <c r="IS966" s="197"/>
      <c r="IT966" s="197"/>
      <c r="IU966" s="197"/>
      <c r="IV966" s="209"/>
    </row>
    <row r="967" spans="1:256" x14ac:dyDescent="0.2">
      <c r="A967" s="197"/>
      <c r="B967" s="197"/>
      <c r="C967" s="197"/>
      <c r="D967" s="197"/>
      <c r="E967" s="197"/>
      <c r="F967" s="197"/>
      <c r="G967" s="197"/>
      <c r="H967" s="209"/>
      <c r="I967" s="197"/>
      <c r="J967" s="197"/>
      <c r="K967" s="197"/>
      <c r="L967" s="197"/>
      <c r="M967" s="197"/>
      <c r="N967" s="197"/>
      <c r="O967" s="197"/>
      <c r="Q967" s="209"/>
      <c r="R967" s="209"/>
      <c r="S967" s="209"/>
      <c r="T967" s="209"/>
      <c r="U967" s="209"/>
      <c r="V967" s="209"/>
      <c r="W967" s="209"/>
      <c r="X967" s="209"/>
      <c r="Y967" s="209"/>
      <c r="Z967" s="209"/>
      <c r="AA967" s="209"/>
      <c r="AB967" s="209"/>
      <c r="AC967" s="209"/>
      <c r="AD967" s="209"/>
      <c r="AE967" s="209"/>
      <c r="AF967" s="209"/>
      <c r="AG967" s="216"/>
      <c r="AH967" s="197"/>
      <c r="AI967" s="197"/>
      <c r="AJ967" s="197"/>
      <c r="AK967" s="197"/>
      <c r="AL967" s="197"/>
      <c r="AM967" s="197"/>
      <c r="AN967" s="209"/>
      <c r="AO967" s="197"/>
      <c r="AP967" s="197"/>
      <c r="AQ967" s="197"/>
      <c r="AR967" s="197"/>
      <c r="AS967" s="197"/>
      <c r="AT967" s="197"/>
      <c r="AU967" s="197"/>
      <c r="AV967" s="209"/>
      <c r="AW967" s="197"/>
      <c r="AX967" s="197"/>
      <c r="AY967" s="197"/>
      <c r="AZ967" s="197"/>
      <c r="BA967" s="197"/>
      <c r="BB967" s="197"/>
      <c r="BC967" s="197"/>
      <c r="BD967" s="209"/>
      <c r="BE967" s="197"/>
      <c r="BF967" s="197"/>
      <c r="BG967" s="197"/>
      <c r="BH967" s="197"/>
      <c r="BI967" s="197"/>
      <c r="BJ967" s="197"/>
      <c r="BK967" s="197"/>
      <c r="BL967" s="209"/>
      <c r="BM967" s="197"/>
      <c r="BN967" s="197"/>
      <c r="BO967" s="197"/>
      <c r="BP967" s="197"/>
      <c r="BQ967" s="197"/>
      <c r="BR967" s="197"/>
      <c r="BS967" s="197"/>
      <c r="BT967" s="209"/>
      <c r="BU967" s="197"/>
      <c r="BV967" s="197"/>
      <c r="BW967" s="197"/>
      <c r="BX967" s="197"/>
      <c r="BY967" s="197"/>
      <c r="BZ967" s="197"/>
      <c r="CA967" s="197"/>
      <c r="CB967" s="209"/>
      <c r="CC967" s="197"/>
      <c r="CD967" s="197"/>
      <c r="CE967" s="197"/>
      <c r="CF967" s="197"/>
      <c r="CG967" s="197"/>
      <c r="CH967" s="197"/>
      <c r="CI967" s="197"/>
      <c r="CJ967" s="209"/>
      <c r="CK967" s="197"/>
      <c r="CL967" s="197"/>
      <c r="CM967" s="197"/>
      <c r="CN967" s="197"/>
      <c r="CO967" s="197"/>
      <c r="CP967" s="197"/>
      <c r="CQ967" s="197"/>
      <c r="CR967" s="209"/>
      <c r="CS967" s="197"/>
      <c r="CT967" s="197"/>
      <c r="CU967" s="197"/>
      <c r="CV967" s="197"/>
      <c r="CW967" s="197"/>
      <c r="CX967" s="197"/>
      <c r="CY967" s="197"/>
      <c r="CZ967" s="209"/>
      <c r="DA967" s="197"/>
      <c r="DB967" s="197"/>
      <c r="DC967" s="197"/>
      <c r="DD967" s="197"/>
      <c r="DE967" s="197"/>
      <c r="DF967" s="197"/>
      <c r="DG967" s="197"/>
      <c r="DH967" s="209"/>
      <c r="DI967" s="197"/>
      <c r="DJ967" s="197"/>
      <c r="DK967" s="197"/>
      <c r="DL967" s="197"/>
      <c r="DM967" s="197"/>
      <c r="DN967" s="197"/>
      <c r="DO967" s="197"/>
      <c r="DP967" s="209"/>
      <c r="DQ967" s="197"/>
      <c r="DR967" s="197"/>
      <c r="DS967" s="197"/>
      <c r="DT967" s="197"/>
      <c r="DU967" s="197"/>
      <c r="DV967" s="197"/>
      <c r="DW967" s="197"/>
      <c r="DX967" s="209"/>
      <c r="DY967" s="197"/>
      <c r="DZ967" s="197"/>
      <c r="EA967" s="197"/>
      <c r="EB967" s="197"/>
      <c r="EC967" s="197"/>
      <c r="ED967" s="197"/>
      <c r="EE967" s="197"/>
      <c r="EF967" s="209"/>
      <c r="EG967" s="197"/>
      <c r="EH967" s="197"/>
      <c r="EI967" s="197"/>
      <c r="EJ967" s="197"/>
      <c r="EK967" s="197"/>
      <c r="EL967" s="197"/>
      <c r="EM967" s="197"/>
      <c r="EN967" s="209"/>
      <c r="EO967" s="197"/>
      <c r="EP967" s="197"/>
      <c r="EQ967" s="197"/>
      <c r="ER967" s="197"/>
      <c r="ES967" s="197"/>
      <c r="ET967" s="197"/>
      <c r="EU967" s="197"/>
      <c r="EV967" s="209"/>
      <c r="EW967" s="197"/>
      <c r="EX967" s="197"/>
      <c r="EY967" s="197"/>
      <c r="EZ967" s="197"/>
      <c r="FA967" s="197"/>
      <c r="FB967" s="197"/>
      <c r="FC967" s="197"/>
      <c r="FD967" s="209"/>
      <c r="FE967" s="197"/>
      <c r="FF967" s="197"/>
      <c r="FG967" s="197"/>
      <c r="FH967" s="197"/>
      <c r="FI967" s="197"/>
      <c r="FJ967" s="197"/>
      <c r="FK967" s="197"/>
      <c r="FL967" s="209"/>
      <c r="FM967" s="197"/>
      <c r="FN967" s="197"/>
      <c r="FO967" s="197"/>
      <c r="FP967" s="197"/>
      <c r="FQ967" s="197"/>
      <c r="FR967" s="197"/>
      <c r="FS967" s="197"/>
      <c r="FT967" s="209"/>
      <c r="FU967" s="197"/>
      <c r="FV967" s="197"/>
      <c r="FW967" s="197"/>
      <c r="FX967" s="197"/>
      <c r="FY967" s="197"/>
      <c r="FZ967" s="197"/>
      <c r="GA967" s="197"/>
      <c r="GB967" s="209"/>
      <c r="GC967" s="197"/>
      <c r="GD967" s="197"/>
      <c r="GE967" s="197"/>
      <c r="GF967" s="197"/>
      <c r="GG967" s="197"/>
      <c r="GH967" s="197"/>
      <c r="GI967" s="197"/>
      <c r="GJ967" s="209"/>
      <c r="GK967" s="197"/>
      <c r="GL967" s="197"/>
      <c r="GM967" s="197"/>
      <c r="GN967" s="197"/>
      <c r="GO967" s="197"/>
      <c r="GP967" s="197"/>
      <c r="GQ967" s="197"/>
      <c r="GR967" s="209"/>
      <c r="GS967" s="197"/>
      <c r="GT967" s="197"/>
      <c r="GU967" s="197"/>
      <c r="GV967" s="197"/>
      <c r="GW967" s="197"/>
      <c r="GX967" s="197"/>
      <c r="GY967" s="197"/>
      <c r="GZ967" s="209"/>
      <c r="HA967" s="197"/>
      <c r="HB967" s="197"/>
      <c r="HC967" s="197"/>
      <c r="HD967" s="197"/>
      <c r="HE967" s="197"/>
      <c r="HF967" s="197"/>
      <c r="HG967" s="197"/>
      <c r="HH967" s="209"/>
      <c r="HI967" s="197"/>
      <c r="HJ967" s="197"/>
      <c r="HK967" s="197"/>
      <c r="HL967" s="197"/>
      <c r="HM967" s="197"/>
      <c r="HN967" s="197"/>
      <c r="HO967" s="197"/>
      <c r="HP967" s="209"/>
      <c r="HQ967" s="197"/>
      <c r="HR967" s="197"/>
      <c r="HS967" s="197"/>
      <c r="HT967" s="197"/>
      <c r="HU967" s="197"/>
      <c r="HV967" s="197"/>
      <c r="HW967" s="197"/>
      <c r="HX967" s="209"/>
      <c r="HY967" s="197"/>
      <c r="HZ967" s="197"/>
      <c r="IA967" s="197"/>
      <c r="IB967" s="197"/>
      <c r="IC967" s="197"/>
      <c r="ID967" s="197"/>
      <c r="IE967" s="197"/>
      <c r="IF967" s="209"/>
      <c r="IG967" s="197"/>
      <c r="IH967" s="197"/>
      <c r="II967" s="197"/>
      <c r="IJ967" s="197"/>
      <c r="IK967" s="197"/>
      <c r="IL967" s="197"/>
      <c r="IM967" s="197"/>
      <c r="IN967" s="209"/>
      <c r="IO967" s="197"/>
      <c r="IP967" s="197"/>
      <c r="IQ967" s="197"/>
      <c r="IR967" s="197"/>
      <c r="IS967" s="197"/>
      <c r="IT967" s="197"/>
      <c r="IU967" s="197"/>
      <c r="IV967" s="209"/>
    </row>
    <row r="968" spans="1:256" x14ac:dyDescent="0.2">
      <c r="A968" s="197"/>
      <c r="B968" s="197"/>
      <c r="C968" s="197"/>
      <c r="D968" s="197"/>
      <c r="E968" s="197"/>
      <c r="F968" s="197"/>
      <c r="G968" s="197"/>
      <c r="H968" s="209"/>
      <c r="I968" s="197"/>
      <c r="J968" s="197"/>
      <c r="K968" s="197"/>
      <c r="L968" s="197"/>
      <c r="M968" s="197"/>
      <c r="N968" s="197"/>
      <c r="O968" s="197"/>
      <c r="Q968" s="209"/>
      <c r="R968" s="209"/>
      <c r="S968" s="209"/>
      <c r="T968" s="209"/>
      <c r="U968" s="209"/>
      <c r="V968" s="209"/>
      <c r="W968" s="209"/>
      <c r="X968" s="209"/>
      <c r="Y968" s="209"/>
      <c r="Z968" s="209"/>
      <c r="AA968" s="209"/>
      <c r="AB968" s="209"/>
      <c r="AC968" s="209"/>
      <c r="AD968" s="209"/>
      <c r="AE968" s="209"/>
      <c r="AF968" s="209"/>
      <c r="AG968" s="216"/>
      <c r="AH968" s="197"/>
      <c r="AI968" s="197"/>
      <c r="AJ968" s="197"/>
      <c r="AK968" s="197"/>
      <c r="AL968" s="197"/>
      <c r="AM968" s="197"/>
      <c r="AN968" s="209"/>
      <c r="AO968" s="197"/>
      <c r="AP968" s="197"/>
      <c r="AQ968" s="197"/>
      <c r="AR968" s="197"/>
      <c r="AS968" s="197"/>
      <c r="AT968" s="197"/>
      <c r="AU968" s="197"/>
      <c r="AV968" s="209"/>
      <c r="AW968" s="197"/>
      <c r="AX968" s="197"/>
      <c r="AY968" s="197"/>
      <c r="AZ968" s="197"/>
      <c r="BA968" s="197"/>
      <c r="BB968" s="197"/>
      <c r="BC968" s="197"/>
      <c r="BD968" s="209"/>
      <c r="BE968" s="197"/>
      <c r="BF968" s="197"/>
      <c r="BG968" s="197"/>
      <c r="BH968" s="197"/>
      <c r="BI968" s="197"/>
      <c r="BJ968" s="197"/>
      <c r="BK968" s="197"/>
      <c r="BL968" s="209"/>
      <c r="BM968" s="197"/>
      <c r="BN968" s="197"/>
      <c r="BO968" s="197"/>
      <c r="BP968" s="197"/>
      <c r="BQ968" s="197"/>
      <c r="BR968" s="197"/>
      <c r="BS968" s="197"/>
      <c r="BT968" s="209"/>
      <c r="BU968" s="197"/>
      <c r="BV968" s="197"/>
      <c r="BW968" s="197"/>
      <c r="BX968" s="197"/>
      <c r="BY968" s="197"/>
      <c r="BZ968" s="197"/>
      <c r="CA968" s="197"/>
      <c r="CB968" s="209"/>
      <c r="CC968" s="197"/>
      <c r="CD968" s="197"/>
      <c r="CE968" s="197"/>
      <c r="CF968" s="197"/>
      <c r="CG968" s="197"/>
      <c r="CH968" s="197"/>
      <c r="CI968" s="197"/>
      <c r="CJ968" s="209"/>
      <c r="CK968" s="197"/>
      <c r="CL968" s="197"/>
      <c r="CM968" s="197"/>
      <c r="CN968" s="197"/>
      <c r="CO968" s="197"/>
      <c r="CP968" s="197"/>
      <c r="CQ968" s="197"/>
      <c r="CR968" s="209"/>
      <c r="CS968" s="197"/>
      <c r="CT968" s="197"/>
      <c r="CU968" s="197"/>
      <c r="CV968" s="197"/>
      <c r="CW968" s="197"/>
      <c r="CX968" s="197"/>
      <c r="CY968" s="197"/>
      <c r="CZ968" s="209"/>
      <c r="DA968" s="197"/>
      <c r="DB968" s="197"/>
      <c r="DC968" s="197"/>
      <c r="DD968" s="197"/>
      <c r="DE968" s="197"/>
      <c r="DF968" s="197"/>
      <c r="DG968" s="197"/>
      <c r="DH968" s="209"/>
      <c r="DI968" s="197"/>
      <c r="DJ968" s="197"/>
      <c r="DK968" s="197"/>
      <c r="DL968" s="197"/>
      <c r="DM968" s="197"/>
      <c r="DN968" s="197"/>
      <c r="DO968" s="197"/>
      <c r="DP968" s="209"/>
      <c r="DQ968" s="197"/>
      <c r="DR968" s="197"/>
      <c r="DS968" s="197"/>
      <c r="DT968" s="197"/>
      <c r="DU968" s="197"/>
      <c r="DV968" s="197"/>
      <c r="DW968" s="197"/>
      <c r="DX968" s="209"/>
      <c r="DY968" s="197"/>
      <c r="DZ968" s="197"/>
      <c r="EA968" s="197"/>
      <c r="EB968" s="197"/>
      <c r="EC968" s="197"/>
      <c r="ED968" s="197"/>
      <c r="EE968" s="197"/>
      <c r="EF968" s="209"/>
      <c r="EG968" s="197"/>
      <c r="EH968" s="197"/>
      <c r="EI968" s="197"/>
      <c r="EJ968" s="197"/>
      <c r="EK968" s="197"/>
      <c r="EL968" s="197"/>
      <c r="EM968" s="197"/>
      <c r="EN968" s="209"/>
      <c r="EO968" s="197"/>
      <c r="EP968" s="197"/>
      <c r="EQ968" s="197"/>
      <c r="ER968" s="197"/>
      <c r="ES968" s="197"/>
      <c r="ET968" s="197"/>
      <c r="EU968" s="197"/>
      <c r="EV968" s="209"/>
      <c r="EW968" s="197"/>
      <c r="EX968" s="197"/>
      <c r="EY968" s="197"/>
      <c r="EZ968" s="197"/>
      <c r="FA968" s="197"/>
      <c r="FB968" s="197"/>
      <c r="FC968" s="197"/>
      <c r="FD968" s="209"/>
      <c r="FE968" s="197"/>
      <c r="FF968" s="197"/>
      <c r="FG968" s="197"/>
      <c r="FH968" s="197"/>
      <c r="FI968" s="197"/>
      <c r="FJ968" s="197"/>
      <c r="FK968" s="197"/>
      <c r="FL968" s="209"/>
      <c r="FM968" s="197"/>
      <c r="FN968" s="197"/>
      <c r="FO968" s="197"/>
      <c r="FP968" s="197"/>
      <c r="FQ968" s="197"/>
      <c r="FR968" s="197"/>
      <c r="FS968" s="197"/>
      <c r="FT968" s="209"/>
      <c r="FU968" s="197"/>
      <c r="FV968" s="197"/>
      <c r="FW968" s="197"/>
      <c r="FX968" s="197"/>
      <c r="FY968" s="197"/>
      <c r="FZ968" s="197"/>
      <c r="GA968" s="197"/>
      <c r="GB968" s="209"/>
      <c r="GC968" s="197"/>
      <c r="GD968" s="197"/>
      <c r="GE968" s="197"/>
      <c r="GF968" s="197"/>
      <c r="GG968" s="197"/>
      <c r="GH968" s="197"/>
      <c r="GI968" s="197"/>
      <c r="GJ968" s="209"/>
      <c r="GK968" s="197"/>
      <c r="GL968" s="197"/>
      <c r="GM968" s="197"/>
      <c r="GN968" s="197"/>
      <c r="GO968" s="197"/>
      <c r="GP968" s="197"/>
      <c r="GQ968" s="197"/>
      <c r="GR968" s="209"/>
      <c r="GS968" s="197"/>
      <c r="GT968" s="197"/>
      <c r="GU968" s="197"/>
      <c r="GV968" s="197"/>
      <c r="GW968" s="197"/>
      <c r="GX968" s="197"/>
      <c r="GY968" s="197"/>
      <c r="GZ968" s="209"/>
      <c r="HA968" s="197"/>
      <c r="HB968" s="197"/>
      <c r="HC968" s="197"/>
      <c r="HD968" s="197"/>
      <c r="HE968" s="197"/>
      <c r="HF968" s="197"/>
      <c r="HG968" s="197"/>
      <c r="HH968" s="209"/>
      <c r="HI968" s="197"/>
      <c r="HJ968" s="197"/>
      <c r="HK968" s="197"/>
      <c r="HL968" s="197"/>
      <c r="HM968" s="197"/>
      <c r="HN968" s="197"/>
      <c r="HO968" s="197"/>
      <c r="HP968" s="209"/>
      <c r="HQ968" s="197"/>
      <c r="HR968" s="197"/>
      <c r="HS968" s="197"/>
      <c r="HT968" s="197"/>
      <c r="HU968" s="197"/>
      <c r="HV968" s="197"/>
      <c r="HW968" s="197"/>
      <c r="HX968" s="209"/>
      <c r="HY968" s="197"/>
      <c r="HZ968" s="197"/>
      <c r="IA968" s="197"/>
      <c r="IB968" s="197"/>
      <c r="IC968" s="197"/>
      <c r="ID968" s="197"/>
      <c r="IE968" s="197"/>
      <c r="IF968" s="209"/>
      <c r="IG968" s="197"/>
      <c r="IH968" s="197"/>
      <c r="II968" s="197"/>
      <c r="IJ968" s="197"/>
      <c r="IK968" s="197"/>
      <c r="IL968" s="197"/>
      <c r="IM968" s="197"/>
      <c r="IN968" s="209"/>
      <c r="IO968" s="197"/>
      <c r="IP968" s="197"/>
      <c r="IQ968" s="197"/>
      <c r="IR968" s="197"/>
      <c r="IS968" s="197"/>
      <c r="IT968" s="197"/>
      <c r="IU968" s="197"/>
      <c r="IV968" s="209"/>
    </row>
    <row r="969" spans="1:256" x14ac:dyDescent="0.2">
      <c r="A969" s="103" t="s">
        <v>7</v>
      </c>
      <c r="B969" s="198">
        <f>'Sign In'!C33</f>
        <v>0</v>
      </c>
      <c r="C969" s="199"/>
      <c r="D969" s="58" t="s">
        <v>7</v>
      </c>
      <c r="E969" s="97">
        <f>'Sign In'!D33</f>
        <v>0</v>
      </c>
      <c r="F969" s="58" t="s">
        <v>7</v>
      </c>
      <c r="G969" s="2">
        <f>'Sign In'!E33</f>
        <v>0</v>
      </c>
      <c r="I969" s="103" t="s">
        <v>7</v>
      </c>
      <c r="J969" s="198">
        <f>'Sign In'!K51</f>
        <v>70</v>
      </c>
      <c r="K969" s="199"/>
      <c r="L969" s="58" t="s">
        <v>7</v>
      </c>
      <c r="M969" s="97">
        <f>'Sign In'!L51</f>
        <v>72</v>
      </c>
      <c r="N969" s="58" t="s">
        <v>7</v>
      </c>
      <c r="O969" s="2">
        <f>'Sign In'!M51</f>
        <v>74</v>
      </c>
      <c r="Q969" s="99"/>
      <c r="R969" s="209"/>
      <c r="S969" s="209"/>
      <c r="T969" s="99"/>
      <c r="U969" s="99"/>
      <c r="V969" s="99"/>
      <c r="W969" s="99"/>
      <c r="X969" s="46"/>
      <c r="Y969" s="99"/>
      <c r="Z969" s="209"/>
      <c r="AA969" s="209"/>
      <c r="AB969" s="99"/>
      <c r="AC969" s="99"/>
      <c r="AD969" s="99"/>
      <c r="AE969" s="99"/>
      <c r="AF969" s="46"/>
      <c r="AG969" s="97" t="s">
        <v>7</v>
      </c>
      <c r="AH969" s="198">
        <f>'Sign In'!AI77</f>
        <v>0</v>
      </c>
      <c r="AI969" s="199"/>
      <c r="AJ969" s="58" t="s">
        <v>7</v>
      </c>
      <c r="AK969" s="97">
        <f>'Sign In'!AJ77</f>
        <v>0</v>
      </c>
      <c r="AL969" s="58" t="s">
        <v>7</v>
      </c>
      <c r="AM969" s="2">
        <f>'Sign In'!AK77</f>
        <v>0</v>
      </c>
      <c r="AO969" s="103" t="s">
        <v>7</v>
      </c>
      <c r="AP969" s="198">
        <f>'Sign In'!AQ77</f>
        <v>0</v>
      </c>
      <c r="AQ969" s="199"/>
      <c r="AR969" s="58" t="s">
        <v>7</v>
      </c>
      <c r="AS969" s="97">
        <f>'Sign In'!AR77</f>
        <v>0</v>
      </c>
      <c r="AT969" s="58" t="s">
        <v>7</v>
      </c>
      <c r="AU969" s="2">
        <f>'Sign In'!AS77</f>
        <v>0</v>
      </c>
      <c r="AW969" s="103" t="s">
        <v>7</v>
      </c>
      <c r="AX969" s="198">
        <f>'Sign In'!AY77</f>
        <v>0</v>
      </c>
      <c r="AY969" s="199"/>
      <c r="AZ969" s="58" t="s">
        <v>7</v>
      </c>
      <c r="BA969" s="97">
        <f>'Sign In'!AZ77</f>
        <v>0</v>
      </c>
      <c r="BB969" s="58" t="s">
        <v>7</v>
      </c>
      <c r="BC969" s="2">
        <f>'Sign In'!BA77</f>
        <v>0</v>
      </c>
      <c r="BE969" s="103" t="s">
        <v>7</v>
      </c>
      <c r="BF969" s="198">
        <f>'Sign In'!BG77</f>
        <v>0</v>
      </c>
      <c r="BG969" s="199"/>
      <c r="BH969" s="58" t="s">
        <v>7</v>
      </c>
      <c r="BI969" s="97">
        <f>'Sign In'!BH77</f>
        <v>0</v>
      </c>
      <c r="BJ969" s="58" t="s">
        <v>7</v>
      </c>
      <c r="BK969" s="2">
        <f>'Sign In'!BI77</f>
        <v>0</v>
      </c>
      <c r="BM969" s="103" t="s">
        <v>7</v>
      </c>
      <c r="BN969" s="198">
        <f>'Sign In'!BO77</f>
        <v>0</v>
      </c>
      <c r="BO969" s="199"/>
      <c r="BP969" s="58" t="s">
        <v>7</v>
      </c>
      <c r="BQ969" s="97">
        <f>'Sign In'!BP77</f>
        <v>0</v>
      </c>
      <c r="BR969" s="58" t="s">
        <v>7</v>
      </c>
      <c r="BS969" s="2">
        <f>'Sign In'!BQ77</f>
        <v>0</v>
      </c>
      <c r="BU969" s="103" t="s">
        <v>7</v>
      </c>
      <c r="BV969" s="198">
        <f>'Sign In'!BW77</f>
        <v>0</v>
      </c>
      <c r="BW969" s="199"/>
      <c r="BX969" s="58" t="s">
        <v>7</v>
      </c>
      <c r="BY969" s="97">
        <f>'Sign In'!BX77</f>
        <v>0</v>
      </c>
      <c r="BZ969" s="58" t="s">
        <v>7</v>
      </c>
      <c r="CA969" s="2">
        <f>'Sign In'!BY77</f>
        <v>0</v>
      </c>
      <c r="CC969" s="103" t="s">
        <v>7</v>
      </c>
      <c r="CD969" s="198">
        <f>'Sign In'!CE77</f>
        <v>0</v>
      </c>
      <c r="CE969" s="199"/>
      <c r="CF969" s="58" t="s">
        <v>7</v>
      </c>
      <c r="CG969" s="97">
        <f>'Sign In'!CF77</f>
        <v>0</v>
      </c>
      <c r="CH969" s="58" t="s">
        <v>7</v>
      </c>
      <c r="CI969" s="2">
        <f>'Sign In'!CG77</f>
        <v>0</v>
      </c>
      <c r="CK969" s="103" t="s">
        <v>7</v>
      </c>
      <c r="CL969" s="198">
        <f>'Sign In'!CM77</f>
        <v>0</v>
      </c>
      <c r="CM969" s="199"/>
      <c r="CN969" s="58" t="s">
        <v>7</v>
      </c>
      <c r="CO969" s="97">
        <f>'Sign In'!CN77</f>
        <v>0</v>
      </c>
      <c r="CP969" s="58" t="s">
        <v>7</v>
      </c>
      <c r="CQ969" s="2">
        <f>'Sign In'!CO77</f>
        <v>0</v>
      </c>
      <c r="CS969" s="103" t="s">
        <v>7</v>
      </c>
      <c r="CT969" s="198">
        <f>'Sign In'!CU77</f>
        <v>0</v>
      </c>
      <c r="CU969" s="199"/>
      <c r="CV969" s="58" t="s">
        <v>7</v>
      </c>
      <c r="CW969" s="97">
        <f>'Sign In'!CV77</f>
        <v>0</v>
      </c>
      <c r="CX969" s="58" t="s">
        <v>7</v>
      </c>
      <c r="CY969" s="2">
        <f>'Sign In'!CW77</f>
        <v>0</v>
      </c>
      <c r="DA969" s="103" t="s">
        <v>7</v>
      </c>
      <c r="DB969" s="198">
        <f>'Sign In'!DC77</f>
        <v>0</v>
      </c>
      <c r="DC969" s="199"/>
      <c r="DD969" s="58" t="s">
        <v>7</v>
      </c>
      <c r="DE969" s="97">
        <f>'Sign In'!DD77</f>
        <v>0</v>
      </c>
      <c r="DF969" s="58" t="s">
        <v>7</v>
      </c>
      <c r="DG969" s="2">
        <f>'Sign In'!DE77</f>
        <v>0</v>
      </c>
      <c r="DI969" s="103" t="s">
        <v>7</v>
      </c>
      <c r="DJ969" s="198">
        <f>'Sign In'!DK77</f>
        <v>0</v>
      </c>
      <c r="DK969" s="199"/>
      <c r="DL969" s="58" t="s">
        <v>7</v>
      </c>
      <c r="DM969" s="97">
        <f>'Sign In'!DL77</f>
        <v>0</v>
      </c>
      <c r="DN969" s="58" t="s">
        <v>7</v>
      </c>
      <c r="DO969" s="2">
        <f>'Sign In'!DM77</f>
        <v>0</v>
      </c>
      <c r="DQ969" s="103" t="s">
        <v>7</v>
      </c>
      <c r="DR969" s="198">
        <f>'Sign In'!DS77</f>
        <v>0</v>
      </c>
      <c r="DS969" s="199"/>
      <c r="DT969" s="58" t="s">
        <v>7</v>
      </c>
      <c r="DU969" s="97">
        <f>'Sign In'!DT77</f>
        <v>0</v>
      </c>
      <c r="DV969" s="58" t="s">
        <v>7</v>
      </c>
      <c r="DW969" s="2">
        <f>'Sign In'!DU77</f>
        <v>0</v>
      </c>
      <c r="DY969" s="103" t="s">
        <v>7</v>
      </c>
      <c r="DZ969" s="198">
        <f>'Sign In'!EA77</f>
        <v>0</v>
      </c>
      <c r="EA969" s="199"/>
      <c r="EB969" s="58" t="s">
        <v>7</v>
      </c>
      <c r="EC969" s="97">
        <f>'Sign In'!EB77</f>
        <v>0</v>
      </c>
      <c r="ED969" s="58" t="s">
        <v>7</v>
      </c>
      <c r="EE969" s="2">
        <f>'Sign In'!EC77</f>
        <v>0</v>
      </c>
      <c r="EG969" s="103" t="s">
        <v>7</v>
      </c>
      <c r="EH969" s="198">
        <f>'Sign In'!EI77</f>
        <v>0</v>
      </c>
      <c r="EI969" s="199"/>
      <c r="EJ969" s="58" t="s">
        <v>7</v>
      </c>
      <c r="EK969" s="97">
        <f>'Sign In'!EJ77</f>
        <v>0</v>
      </c>
      <c r="EL969" s="58" t="s">
        <v>7</v>
      </c>
      <c r="EM969" s="2">
        <f>'Sign In'!EK77</f>
        <v>0</v>
      </c>
      <c r="EO969" s="103" t="s">
        <v>7</v>
      </c>
      <c r="EP969" s="198">
        <f>'Sign In'!EQ77</f>
        <v>0</v>
      </c>
      <c r="EQ969" s="199"/>
      <c r="ER969" s="58" t="s">
        <v>7</v>
      </c>
      <c r="ES969" s="97">
        <f>'Sign In'!ER77</f>
        <v>0</v>
      </c>
      <c r="ET969" s="58" t="s">
        <v>7</v>
      </c>
      <c r="EU969" s="2">
        <f>'Sign In'!ES77</f>
        <v>0</v>
      </c>
      <c r="EW969" s="103" t="s">
        <v>7</v>
      </c>
      <c r="EX969" s="198">
        <f>'Sign In'!EY77</f>
        <v>0</v>
      </c>
      <c r="EY969" s="199"/>
      <c r="EZ969" s="58" t="s">
        <v>7</v>
      </c>
      <c r="FA969" s="97">
        <f>'Sign In'!EZ77</f>
        <v>0</v>
      </c>
      <c r="FB969" s="58" t="s">
        <v>7</v>
      </c>
      <c r="FC969" s="2">
        <f>'Sign In'!FA77</f>
        <v>0</v>
      </c>
      <c r="FE969" s="103" t="s">
        <v>7</v>
      </c>
      <c r="FF969" s="198">
        <f>'Sign In'!FG77</f>
        <v>0</v>
      </c>
      <c r="FG969" s="199"/>
      <c r="FH969" s="58" t="s">
        <v>7</v>
      </c>
      <c r="FI969" s="97">
        <f>'Sign In'!FH77</f>
        <v>0</v>
      </c>
      <c r="FJ969" s="58" t="s">
        <v>7</v>
      </c>
      <c r="FK969" s="2">
        <f>'Sign In'!FI77</f>
        <v>0</v>
      </c>
      <c r="FM969" s="103" t="s">
        <v>7</v>
      </c>
      <c r="FN969" s="198">
        <f>'Sign In'!FO77</f>
        <v>0</v>
      </c>
      <c r="FO969" s="199"/>
      <c r="FP969" s="58" t="s">
        <v>7</v>
      </c>
      <c r="FQ969" s="97">
        <f>'Sign In'!FP77</f>
        <v>0</v>
      </c>
      <c r="FR969" s="58" t="s">
        <v>7</v>
      </c>
      <c r="FS969" s="2">
        <f>'Sign In'!FQ77</f>
        <v>0</v>
      </c>
      <c r="FU969" s="103" t="s">
        <v>7</v>
      </c>
      <c r="FV969" s="198">
        <f>'Sign In'!FW77</f>
        <v>0</v>
      </c>
      <c r="FW969" s="199"/>
      <c r="FX969" s="58" t="s">
        <v>7</v>
      </c>
      <c r="FY969" s="97">
        <f>'Sign In'!FX77</f>
        <v>0</v>
      </c>
      <c r="FZ969" s="58" t="s">
        <v>7</v>
      </c>
      <c r="GA969" s="2">
        <f>'Sign In'!FY77</f>
        <v>0</v>
      </c>
      <c r="GC969" s="103" t="s">
        <v>7</v>
      </c>
      <c r="GD969" s="198">
        <f>'Sign In'!GE77</f>
        <v>0</v>
      </c>
      <c r="GE969" s="199"/>
      <c r="GF969" s="58" t="s">
        <v>7</v>
      </c>
      <c r="GG969" s="97">
        <f>'Sign In'!GF77</f>
        <v>0</v>
      </c>
      <c r="GH969" s="58" t="s">
        <v>7</v>
      </c>
      <c r="GI969" s="2">
        <f>'Sign In'!GG77</f>
        <v>0</v>
      </c>
      <c r="GK969" s="103" t="s">
        <v>7</v>
      </c>
      <c r="GL969" s="198">
        <f>'Sign In'!GM77</f>
        <v>0</v>
      </c>
      <c r="GM969" s="199"/>
      <c r="GN969" s="58" t="s">
        <v>7</v>
      </c>
      <c r="GO969" s="97">
        <f>'Sign In'!GN77</f>
        <v>0</v>
      </c>
      <c r="GP969" s="58" t="s">
        <v>7</v>
      </c>
      <c r="GQ969" s="2">
        <f>'Sign In'!GO77</f>
        <v>0</v>
      </c>
      <c r="GS969" s="103" t="s">
        <v>7</v>
      </c>
      <c r="GT969" s="198">
        <f>'Sign In'!GU77</f>
        <v>0</v>
      </c>
      <c r="GU969" s="199"/>
      <c r="GV969" s="58" t="s">
        <v>7</v>
      </c>
      <c r="GW969" s="97">
        <f>'Sign In'!GV77</f>
        <v>0</v>
      </c>
      <c r="GX969" s="58" t="s">
        <v>7</v>
      </c>
      <c r="GY969" s="2">
        <f>'Sign In'!GW77</f>
        <v>0</v>
      </c>
      <c r="HA969" s="103" t="s">
        <v>7</v>
      </c>
      <c r="HB969" s="198">
        <f>'Sign In'!HC77</f>
        <v>0</v>
      </c>
      <c r="HC969" s="199"/>
      <c r="HD969" s="58" t="s">
        <v>7</v>
      </c>
      <c r="HE969" s="97">
        <f>'Sign In'!HD77</f>
        <v>0</v>
      </c>
      <c r="HF969" s="58" t="s">
        <v>7</v>
      </c>
      <c r="HG969" s="2">
        <f>'Sign In'!HE77</f>
        <v>0</v>
      </c>
      <c r="HI969" s="103" t="s">
        <v>7</v>
      </c>
      <c r="HJ969" s="198">
        <f>'Sign In'!HK77</f>
        <v>0</v>
      </c>
      <c r="HK969" s="199"/>
      <c r="HL969" s="58" t="s">
        <v>7</v>
      </c>
      <c r="HM969" s="97">
        <f>'Sign In'!HL77</f>
        <v>0</v>
      </c>
      <c r="HN969" s="58" t="s">
        <v>7</v>
      </c>
      <c r="HO969" s="2">
        <f>'Sign In'!HM77</f>
        <v>0</v>
      </c>
      <c r="HQ969" s="103" t="s">
        <v>7</v>
      </c>
      <c r="HR969" s="198">
        <f>'Sign In'!HS77</f>
        <v>0</v>
      </c>
      <c r="HS969" s="199"/>
      <c r="HT969" s="58" t="s">
        <v>7</v>
      </c>
      <c r="HU969" s="97">
        <f>'Sign In'!HT77</f>
        <v>0</v>
      </c>
      <c r="HV969" s="58" t="s">
        <v>7</v>
      </c>
      <c r="HW969" s="2">
        <f>'Sign In'!HU77</f>
        <v>0</v>
      </c>
      <c r="HY969" s="103" t="s">
        <v>7</v>
      </c>
      <c r="HZ969" s="198">
        <f>'Sign In'!IA77</f>
        <v>0</v>
      </c>
      <c r="IA969" s="199"/>
      <c r="IB969" s="58" t="s">
        <v>7</v>
      </c>
      <c r="IC969" s="97">
        <f>'Sign In'!IB77</f>
        <v>0</v>
      </c>
      <c r="ID969" s="58" t="s">
        <v>7</v>
      </c>
      <c r="IE969" s="2">
        <f>'Sign In'!IC77</f>
        <v>0</v>
      </c>
      <c r="IG969" s="103" t="s">
        <v>7</v>
      </c>
      <c r="IH969" s="198">
        <f>'Sign In'!II77</f>
        <v>0</v>
      </c>
      <c r="II969" s="199"/>
      <c r="IJ969" s="58" t="s">
        <v>7</v>
      </c>
      <c r="IK969" s="97">
        <f>'Sign In'!IJ77</f>
        <v>0</v>
      </c>
      <c r="IL969" s="58" t="s">
        <v>7</v>
      </c>
      <c r="IM969" s="2">
        <f>'Sign In'!IK77</f>
        <v>0</v>
      </c>
      <c r="IO969" s="103" t="s">
        <v>7</v>
      </c>
      <c r="IP969" s="198">
        <f>'Sign In'!IQ77</f>
        <v>0</v>
      </c>
      <c r="IQ969" s="199"/>
      <c r="IR969" s="58" t="s">
        <v>7</v>
      </c>
      <c r="IS969" s="97">
        <f>'Sign In'!IR77</f>
        <v>0</v>
      </c>
      <c r="IT969" s="58" t="s">
        <v>7</v>
      </c>
      <c r="IU969" s="2">
        <f>'Sign In'!IS77</f>
        <v>0</v>
      </c>
    </row>
    <row r="970" spans="1:256" x14ac:dyDescent="0.2">
      <c r="B970" s="54"/>
      <c r="C970" s="99"/>
      <c r="D970" s="54"/>
      <c r="E970" s="99"/>
      <c r="F970" s="54"/>
      <c r="G970" s="99"/>
      <c r="J970" s="54"/>
      <c r="K970" s="99"/>
      <c r="L970" s="54"/>
      <c r="M970" s="99"/>
      <c r="N970" s="54"/>
      <c r="O970" s="99"/>
      <c r="Q970" s="46"/>
      <c r="R970" s="99"/>
      <c r="S970" s="99"/>
      <c r="T970" s="99"/>
      <c r="U970" s="99"/>
      <c r="V970" s="99"/>
      <c r="W970" s="99"/>
      <c r="X970" s="46"/>
      <c r="Y970" s="46"/>
      <c r="Z970" s="99"/>
      <c r="AA970" s="99"/>
      <c r="AB970" s="99"/>
      <c r="AC970" s="99"/>
      <c r="AD970" s="99"/>
      <c r="AE970" s="99"/>
      <c r="AF970" s="46"/>
      <c r="AH970" s="54"/>
      <c r="AI970" s="99"/>
      <c r="AJ970" s="54"/>
      <c r="AK970" s="99"/>
      <c r="AL970" s="54"/>
      <c r="AM970" s="99"/>
      <c r="AP970" s="54"/>
      <c r="AQ970" s="99"/>
      <c r="AR970" s="54"/>
      <c r="AS970" s="99"/>
      <c r="AT970" s="54"/>
      <c r="AU970" s="99"/>
      <c r="AX970" s="54"/>
      <c r="AY970" s="99"/>
      <c r="AZ970" s="54"/>
      <c r="BA970" s="99"/>
      <c r="BB970" s="54"/>
      <c r="BC970" s="99"/>
      <c r="BF970" s="54"/>
      <c r="BG970" s="99"/>
      <c r="BH970" s="54"/>
      <c r="BI970" s="99"/>
      <c r="BJ970" s="54"/>
      <c r="BK970" s="99"/>
      <c r="BN970" s="54"/>
      <c r="BO970" s="99"/>
      <c r="BP970" s="54"/>
      <c r="BQ970" s="99"/>
      <c r="BR970" s="54"/>
      <c r="BS970" s="99"/>
      <c r="BV970" s="54"/>
      <c r="BW970" s="99"/>
      <c r="BX970" s="54"/>
      <c r="BY970" s="99"/>
      <c r="BZ970" s="54"/>
      <c r="CA970" s="99"/>
      <c r="CD970" s="54"/>
      <c r="CE970" s="99"/>
      <c r="CF970" s="54"/>
      <c r="CG970" s="99"/>
      <c r="CH970" s="54"/>
      <c r="CI970" s="99"/>
      <c r="CL970" s="54"/>
      <c r="CM970" s="99"/>
      <c r="CN970" s="54"/>
      <c r="CO970" s="99"/>
      <c r="CP970" s="54"/>
      <c r="CQ970" s="99"/>
      <c r="CT970" s="54"/>
      <c r="CU970" s="99"/>
      <c r="CV970" s="54"/>
      <c r="CW970" s="99"/>
      <c r="CX970" s="54"/>
      <c r="CY970" s="99"/>
      <c r="DB970" s="54"/>
      <c r="DC970" s="99"/>
      <c r="DD970" s="54"/>
      <c r="DE970" s="99"/>
      <c r="DF970" s="54"/>
      <c r="DG970" s="99"/>
      <c r="DJ970" s="54"/>
      <c r="DK970" s="99"/>
      <c r="DL970" s="54"/>
      <c r="DM970" s="99"/>
      <c r="DN970" s="54"/>
      <c r="DO970" s="99"/>
      <c r="DR970" s="54"/>
      <c r="DS970" s="99"/>
      <c r="DT970" s="54"/>
      <c r="DU970" s="99"/>
      <c r="DV970" s="54"/>
      <c r="DW970" s="99"/>
      <c r="DZ970" s="54"/>
      <c r="EA970" s="99"/>
      <c r="EB970" s="54"/>
      <c r="EC970" s="99"/>
      <c r="ED970" s="54"/>
      <c r="EE970" s="99"/>
      <c r="EH970" s="54"/>
      <c r="EI970" s="99"/>
      <c r="EJ970" s="54"/>
      <c r="EK970" s="99"/>
      <c r="EL970" s="54"/>
      <c r="EM970" s="99"/>
      <c r="EP970" s="54"/>
      <c r="EQ970" s="99"/>
      <c r="ER970" s="54"/>
      <c r="ES970" s="99"/>
      <c r="ET970" s="54"/>
      <c r="EU970" s="99"/>
      <c r="EX970" s="54"/>
      <c r="EY970" s="99"/>
      <c r="EZ970" s="54"/>
      <c r="FA970" s="99"/>
      <c r="FB970" s="54"/>
      <c r="FC970" s="99"/>
      <c r="FF970" s="54"/>
      <c r="FG970" s="99"/>
      <c r="FH970" s="54"/>
      <c r="FI970" s="99"/>
      <c r="FJ970" s="54"/>
      <c r="FK970" s="99"/>
      <c r="FN970" s="54"/>
      <c r="FO970" s="99"/>
      <c r="FP970" s="54"/>
      <c r="FQ970" s="99"/>
      <c r="FR970" s="54"/>
      <c r="FS970" s="99"/>
      <c r="FV970" s="54"/>
      <c r="FW970" s="99"/>
      <c r="FX970" s="54"/>
      <c r="FY970" s="99"/>
      <c r="FZ970" s="54"/>
      <c r="GA970" s="99"/>
      <c r="GD970" s="54"/>
      <c r="GE970" s="99"/>
      <c r="GF970" s="54"/>
      <c r="GG970" s="99"/>
      <c r="GH970" s="54"/>
      <c r="GI970" s="99"/>
      <c r="GL970" s="54"/>
      <c r="GM970" s="99"/>
      <c r="GN970" s="54"/>
      <c r="GO970" s="99"/>
      <c r="GP970" s="54"/>
      <c r="GQ970" s="99"/>
      <c r="GT970" s="54"/>
      <c r="GU970" s="99"/>
      <c r="GV970" s="54"/>
      <c r="GW970" s="99"/>
      <c r="GX970" s="54"/>
      <c r="GY970" s="99"/>
      <c r="HB970" s="54"/>
      <c r="HC970" s="99"/>
      <c r="HD970" s="54"/>
      <c r="HE970" s="99"/>
      <c r="HF970" s="54"/>
      <c r="HG970" s="99"/>
      <c r="HJ970" s="54"/>
      <c r="HK970" s="99"/>
      <c r="HL970" s="54"/>
      <c r="HM970" s="99"/>
      <c r="HN970" s="54"/>
      <c r="HO970" s="99"/>
      <c r="HR970" s="54"/>
      <c r="HS970" s="99"/>
      <c r="HT970" s="54"/>
      <c r="HU970" s="99"/>
      <c r="HV970" s="54"/>
      <c r="HW970" s="99"/>
      <c r="HZ970" s="54"/>
      <c r="IA970" s="99"/>
      <c r="IB970" s="54"/>
      <c r="IC970" s="99"/>
      <c r="ID970" s="54"/>
      <c r="IE970" s="99"/>
      <c r="IH970" s="54"/>
      <c r="II970" s="99"/>
      <c r="IJ970" s="54"/>
      <c r="IK970" s="99"/>
      <c r="IL970" s="54"/>
      <c r="IM970" s="99"/>
      <c r="IP970" s="54"/>
      <c r="IQ970" s="99"/>
      <c r="IR970" s="54"/>
      <c r="IS970" s="99"/>
      <c r="IT970" s="54"/>
      <c r="IU970" s="99"/>
    </row>
    <row r="971" spans="1:256" x14ac:dyDescent="0.2">
      <c r="B971" s="54"/>
      <c r="C971" s="54"/>
      <c r="D971" s="54"/>
      <c r="E971" s="54"/>
      <c r="F971" s="54"/>
      <c r="G971" s="54"/>
      <c r="J971" s="54"/>
      <c r="K971" s="54"/>
      <c r="L971" s="54"/>
      <c r="M971" s="54"/>
      <c r="N971" s="54"/>
      <c r="O971" s="54"/>
      <c r="Q971" s="46"/>
      <c r="R971" s="99"/>
      <c r="S971" s="99"/>
      <c r="T971" s="99"/>
      <c r="U971" s="99"/>
      <c r="V971" s="99"/>
      <c r="W971" s="99"/>
      <c r="X971" s="46"/>
      <c r="Y971" s="46"/>
      <c r="Z971" s="99"/>
      <c r="AA971" s="99"/>
      <c r="AB971" s="99"/>
      <c r="AC971" s="99"/>
      <c r="AD971" s="99"/>
      <c r="AE971" s="99"/>
      <c r="AF971" s="46"/>
      <c r="AH971" s="54"/>
      <c r="AI971" s="54"/>
      <c r="AJ971" s="54"/>
      <c r="AK971" s="54"/>
      <c r="AL971" s="54"/>
      <c r="AM971" s="54"/>
      <c r="AP971" s="54"/>
      <c r="AQ971" s="54"/>
      <c r="AR971" s="54"/>
      <c r="AS971" s="54"/>
      <c r="AT971" s="54"/>
      <c r="AU971" s="54"/>
      <c r="AX971" s="54"/>
      <c r="AY971" s="54"/>
      <c r="AZ971" s="54"/>
      <c r="BA971" s="54"/>
      <c r="BB971" s="54"/>
      <c r="BC971" s="54"/>
      <c r="BF971" s="54"/>
      <c r="BG971" s="54"/>
      <c r="BH971" s="54"/>
      <c r="BI971" s="54"/>
      <c r="BJ971" s="54"/>
      <c r="BK971" s="54"/>
      <c r="BN971" s="54"/>
      <c r="BO971" s="54"/>
      <c r="BP971" s="54"/>
      <c r="BQ971" s="54"/>
      <c r="BR971" s="54"/>
      <c r="BS971" s="54"/>
      <c r="BV971" s="54"/>
      <c r="BW971" s="54"/>
      <c r="BX971" s="54"/>
      <c r="BY971" s="54"/>
      <c r="BZ971" s="54"/>
      <c r="CA971" s="54"/>
      <c r="CD971" s="54"/>
      <c r="CE971" s="54"/>
      <c r="CF971" s="54"/>
      <c r="CG971" s="54"/>
      <c r="CH971" s="54"/>
      <c r="CI971" s="54"/>
      <c r="CL971" s="54"/>
      <c r="CM971" s="54"/>
      <c r="CN971" s="54"/>
      <c r="CO971" s="54"/>
      <c r="CP971" s="54"/>
      <c r="CQ971" s="54"/>
      <c r="CT971" s="54"/>
      <c r="CU971" s="54"/>
      <c r="CV971" s="54"/>
      <c r="CW971" s="54"/>
      <c r="CX971" s="54"/>
      <c r="CY971" s="54"/>
      <c r="DB971" s="54"/>
      <c r="DC971" s="54"/>
      <c r="DD971" s="54"/>
      <c r="DE971" s="54"/>
      <c r="DF971" s="54"/>
      <c r="DG971" s="54"/>
      <c r="DJ971" s="54"/>
      <c r="DK971" s="54"/>
      <c r="DL971" s="54"/>
      <c r="DM971" s="54"/>
      <c r="DN971" s="54"/>
      <c r="DO971" s="54"/>
      <c r="DR971" s="54"/>
      <c r="DS971" s="54"/>
      <c r="DT971" s="54"/>
      <c r="DU971" s="54"/>
      <c r="DV971" s="54"/>
      <c r="DW971" s="54"/>
      <c r="DZ971" s="54"/>
      <c r="EA971" s="54"/>
      <c r="EB971" s="54"/>
      <c r="EC971" s="54"/>
      <c r="ED971" s="54"/>
      <c r="EE971" s="54"/>
      <c r="EH971" s="54"/>
      <c r="EI971" s="54"/>
      <c r="EJ971" s="54"/>
      <c r="EK971" s="54"/>
      <c r="EL971" s="54"/>
      <c r="EM971" s="54"/>
      <c r="EP971" s="54"/>
      <c r="EQ971" s="54"/>
      <c r="ER971" s="54"/>
      <c r="ES971" s="54"/>
      <c r="ET971" s="54"/>
      <c r="EU971" s="54"/>
      <c r="EX971" s="54"/>
      <c r="EY971" s="54"/>
      <c r="EZ971" s="54"/>
      <c r="FA971" s="54"/>
      <c r="FB971" s="54"/>
      <c r="FC971" s="54"/>
      <c r="FF971" s="54"/>
      <c r="FG971" s="54"/>
      <c r="FH971" s="54"/>
      <c r="FI971" s="54"/>
      <c r="FJ971" s="54"/>
      <c r="FK971" s="54"/>
      <c r="FN971" s="54"/>
      <c r="FO971" s="54"/>
      <c r="FP971" s="54"/>
      <c r="FQ971" s="54"/>
      <c r="FR971" s="54"/>
      <c r="FS971" s="54"/>
      <c r="FV971" s="54"/>
      <c r="FW971" s="54"/>
      <c r="FX971" s="54"/>
      <c r="FY971" s="54"/>
      <c r="FZ971" s="54"/>
      <c r="GA971" s="54"/>
      <c r="GD971" s="54"/>
      <c r="GE971" s="54"/>
      <c r="GF971" s="54"/>
      <c r="GG971" s="54"/>
      <c r="GH971" s="54"/>
      <c r="GI971" s="54"/>
      <c r="GL971" s="54"/>
      <c r="GM971" s="54"/>
      <c r="GN971" s="54"/>
      <c r="GO971" s="54"/>
      <c r="GP971" s="54"/>
      <c r="GQ971" s="54"/>
      <c r="GT971" s="54"/>
      <c r="GU971" s="54"/>
      <c r="GV971" s="54"/>
      <c r="GW971" s="54"/>
      <c r="GX971" s="54"/>
      <c r="GY971" s="54"/>
      <c r="HB971" s="54"/>
      <c r="HC971" s="54"/>
      <c r="HD971" s="54"/>
      <c r="HE971" s="54"/>
      <c r="HF971" s="54"/>
      <c r="HG971" s="54"/>
      <c r="HJ971" s="54"/>
      <c r="HK971" s="54"/>
      <c r="HL971" s="54"/>
      <c r="HM971" s="54"/>
      <c r="HN971" s="54"/>
      <c r="HO971" s="54"/>
      <c r="HR971" s="54"/>
      <c r="HS971" s="54"/>
      <c r="HT971" s="54"/>
      <c r="HU971" s="54"/>
      <c r="HV971" s="54"/>
      <c r="HW971" s="54"/>
      <c r="HZ971" s="54"/>
      <c r="IA971" s="54"/>
      <c r="IB971" s="54"/>
      <c r="IC971" s="54"/>
      <c r="ID971" s="54"/>
      <c r="IE971" s="54"/>
      <c r="IH971" s="54"/>
      <c r="II971" s="54"/>
      <c r="IJ971" s="54"/>
      <c r="IK971" s="54"/>
      <c r="IL971" s="54"/>
      <c r="IM971" s="54"/>
      <c r="IP971" s="54"/>
      <c r="IQ971" s="54"/>
      <c r="IR971" s="54"/>
      <c r="IS971" s="54"/>
      <c r="IT971" s="54"/>
      <c r="IU971" s="54"/>
    </row>
    <row r="972" spans="1:256" x14ac:dyDescent="0.2">
      <c r="B972" s="54"/>
      <c r="C972" s="54"/>
      <c r="D972" s="54"/>
      <c r="E972" s="54"/>
      <c r="F972" s="54"/>
      <c r="G972" s="54"/>
      <c r="J972" s="54"/>
      <c r="K972" s="54"/>
      <c r="L972" s="54"/>
      <c r="M972" s="54"/>
      <c r="N972" s="54"/>
      <c r="O972" s="54"/>
      <c r="Q972" s="46"/>
      <c r="R972" s="99"/>
      <c r="S972" s="99"/>
      <c r="T972" s="99"/>
      <c r="U972" s="99"/>
      <c r="V972" s="99"/>
      <c r="W972" s="99"/>
      <c r="X972" s="46"/>
      <c r="Y972" s="46"/>
      <c r="Z972" s="99"/>
      <c r="AA972" s="99"/>
      <c r="AB972" s="99"/>
      <c r="AC972" s="99"/>
      <c r="AD972" s="99"/>
      <c r="AE972" s="99"/>
      <c r="AF972" s="46"/>
      <c r="AH972" s="54"/>
      <c r="AI972" s="54"/>
      <c r="AJ972" s="54"/>
      <c r="AK972" s="54"/>
      <c r="AL972" s="54"/>
      <c r="AM972" s="54"/>
      <c r="AP972" s="54"/>
      <c r="AQ972" s="54"/>
      <c r="AR972" s="54"/>
      <c r="AS972" s="54"/>
      <c r="AT972" s="54"/>
      <c r="AU972" s="54"/>
      <c r="AX972" s="54"/>
      <c r="AY972" s="54"/>
      <c r="AZ972" s="54"/>
      <c r="BA972" s="54"/>
      <c r="BB972" s="54"/>
      <c r="BC972" s="54"/>
      <c r="BF972" s="54"/>
      <c r="BG972" s="54"/>
      <c r="BH972" s="54"/>
      <c r="BI972" s="54"/>
      <c r="BJ972" s="54"/>
      <c r="BK972" s="54"/>
      <c r="BN972" s="54"/>
      <c r="BO972" s="54"/>
      <c r="BP972" s="54"/>
      <c r="BQ972" s="54"/>
      <c r="BR972" s="54"/>
      <c r="BS972" s="54"/>
      <c r="BV972" s="54"/>
      <c r="BW972" s="54"/>
      <c r="BX972" s="54"/>
      <c r="BY972" s="54"/>
      <c r="BZ972" s="54"/>
      <c r="CA972" s="54"/>
      <c r="CD972" s="54"/>
      <c r="CE972" s="54"/>
      <c r="CF972" s="54"/>
      <c r="CG972" s="54"/>
      <c r="CH972" s="54"/>
      <c r="CI972" s="54"/>
      <c r="CL972" s="54"/>
      <c r="CM972" s="54"/>
      <c r="CN972" s="54"/>
      <c r="CO972" s="54"/>
      <c r="CP972" s="54"/>
      <c r="CQ972" s="54"/>
      <c r="CT972" s="54"/>
      <c r="CU972" s="54"/>
      <c r="CV972" s="54"/>
      <c r="CW972" s="54"/>
      <c r="CX972" s="54"/>
      <c r="CY972" s="54"/>
      <c r="DB972" s="54"/>
      <c r="DC972" s="54"/>
      <c r="DD972" s="54"/>
      <c r="DE972" s="54"/>
      <c r="DF972" s="54"/>
      <c r="DG972" s="54"/>
      <c r="DJ972" s="54"/>
      <c r="DK972" s="54"/>
      <c r="DL972" s="54"/>
      <c r="DM972" s="54"/>
      <c r="DN972" s="54"/>
      <c r="DO972" s="54"/>
      <c r="DR972" s="54"/>
      <c r="DS972" s="54"/>
      <c r="DT972" s="54"/>
      <c r="DU972" s="54"/>
      <c r="DV972" s="54"/>
      <c r="DW972" s="54"/>
      <c r="DZ972" s="54"/>
      <c r="EA972" s="54"/>
      <c r="EB972" s="54"/>
      <c r="EC972" s="54"/>
      <c r="ED972" s="54"/>
      <c r="EE972" s="54"/>
      <c r="EH972" s="54"/>
      <c r="EI972" s="54"/>
      <c r="EJ972" s="54"/>
      <c r="EK972" s="54"/>
      <c r="EL972" s="54"/>
      <c r="EM972" s="54"/>
      <c r="EP972" s="54"/>
      <c r="EQ972" s="54"/>
      <c r="ER972" s="54"/>
      <c r="ES972" s="54"/>
      <c r="ET972" s="54"/>
      <c r="EU972" s="54"/>
      <c r="EX972" s="54"/>
      <c r="EY972" s="54"/>
      <c r="EZ972" s="54"/>
      <c r="FA972" s="54"/>
      <c r="FB972" s="54"/>
      <c r="FC972" s="54"/>
      <c r="FF972" s="54"/>
      <c r="FG972" s="54"/>
      <c r="FH972" s="54"/>
      <c r="FI972" s="54"/>
      <c r="FJ972" s="54"/>
      <c r="FK972" s="54"/>
      <c r="FN972" s="54"/>
      <c r="FO972" s="54"/>
      <c r="FP972" s="54"/>
      <c r="FQ972" s="54"/>
      <c r="FR972" s="54"/>
      <c r="FS972" s="54"/>
      <c r="FV972" s="54"/>
      <c r="FW972" s="54"/>
      <c r="FX972" s="54"/>
      <c r="FY972" s="54"/>
      <c r="FZ972" s="54"/>
      <c r="GA972" s="54"/>
      <c r="GD972" s="54"/>
      <c r="GE972" s="54"/>
      <c r="GF972" s="54"/>
      <c r="GG972" s="54"/>
      <c r="GH972" s="54"/>
      <c r="GI972" s="54"/>
      <c r="GL972" s="54"/>
      <c r="GM972" s="54"/>
      <c r="GN972" s="54"/>
      <c r="GO972" s="54"/>
      <c r="GP972" s="54"/>
      <c r="GQ972" s="54"/>
      <c r="GT972" s="54"/>
      <c r="GU972" s="54"/>
      <c r="GV972" s="54"/>
      <c r="GW972" s="54"/>
      <c r="GX972" s="54"/>
      <c r="GY972" s="54"/>
      <c r="HB972" s="54"/>
      <c r="HC972" s="54"/>
      <c r="HD972" s="54"/>
      <c r="HE972" s="54"/>
      <c r="HF972" s="54"/>
      <c r="HG972" s="54"/>
      <c r="HJ972" s="54"/>
      <c r="HK972" s="54"/>
      <c r="HL972" s="54"/>
      <c r="HM972" s="54"/>
      <c r="HN972" s="54"/>
      <c r="HO972" s="54"/>
      <c r="HR972" s="54"/>
      <c r="HS972" s="54"/>
      <c r="HT972" s="54"/>
      <c r="HU972" s="54"/>
      <c r="HV972" s="54"/>
      <c r="HW972" s="54"/>
      <c r="HZ972" s="54"/>
      <c r="IA972" s="54"/>
      <c r="IB972" s="54"/>
      <c r="IC972" s="54"/>
      <c r="ID972" s="54"/>
      <c r="IE972" s="54"/>
      <c r="IH972" s="54"/>
      <c r="II972" s="54"/>
      <c r="IJ972" s="54"/>
      <c r="IK972" s="54"/>
      <c r="IL972" s="54"/>
      <c r="IM972" s="54"/>
      <c r="IP972" s="54"/>
      <c r="IQ972" s="54"/>
      <c r="IR972" s="54"/>
      <c r="IS972" s="54"/>
      <c r="IT972" s="54"/>
      <c r="IU972" s="54"/>
    </row>
    <row r="973" spans="1:256" x14ac:dyDescent="0.2">
      <c r="A973" s="200" t="s">
        <v>17</v>
      </c>
      <c r="B973" s="201"/>
      <c r="C973" s="200" t="s">
        <v>18</v>
      </c>
      <c r="D973" s="201"/>
      <c r="E973" s="200" t="s">
        <v>19</v>
      </c>
      <c r="F973" s="201"/>
      <c r="I973" s="200" t="s">
        <v>17</v>
      </c>
      <c r="J973" s="201"/>
      <c r="K973" s="200" t="s">
        <v>18</v>
      </c>
      <c r="L973" s="201"/>
      <c r="M973" s="200" t="s">
        <v>19</v>
      </c>
      <c r="N973" s="201"/>
      <c r="Q973" s="213"/>
      <c r="R973" s="213"/>
      <c r="S973" s="213"/>
      <c r="T973" s="213"/>
      <c r="U973" s="213"/>
      <c r="V973" s="213"/>
      <c r="W973" s="46"/>
      <c r="X973" s="46"/>
      <c r="Y973" s="213"/>
      <c r="Z973" s="213"/>
      <c r="AA973" s="213"/>
      <c r="AB973" s="213"/>
      <c r="AC973" s="213"/>
      <c r="AD973" s="213"/>
      <c r="AE973" s="46"/>
      <c r="AF973" s="46"/>
      <c r="AG973" s="210" t="s">
        <v>17</v>
      </c>
      <c r="AH973" s="201"/>
      <c r="AI973" s="200" t="s">
        <v>18</v>
      </c>
      <c r="AJ973" s="201"/>
      <c r="AK973" s="200" t="s">
        <v>19</v>
      </c>
      <c r="AL973" s="201"/>
      <c r="AO973" s="200" t="s">
        <v>17</v>
      </c>
      <c r="AP973" s="201"/>
      <c r="AQ973" s="200" t="s">
        <v>18</v>
      </c>
      <c r="AR973" s="201"/>
      <c r="AS973" s="200" t="s">
        <v>19</v>
      </c>
      <c r="AT973" s="201"/>
      <c r="AW973" s="200" t="s">
        <v>17</v>
      </c>
      <c r="AX973" s="201"/>
      <c r="AY973" s="200" t="s">
        <v>18</v>
      </c>
      <c r="AZ973" s="201"/>
      <c r="BA973" s="200" t="s">
        <v>19</v>
      </c>
      <c r="BB973" s="201"/>
      <c r="BE973" s="200" t="s">
        <v>17</v>
      </c>
      <c r="BF973" s="201"/>
      <c r="BG973" s="200" t="s">
        <v>18</v>
      </c>
      <c r="BH973" s="201"/>
      <c r="BI973" s="200" t="s">
        <v>19</v>
      </c>
      <c r="BJ973" s="201"/>
      <c r="BM973" s="200" t="s">
        <v>17</v>
      </c>
      <c r="BN973" s="201"/>
      <c r="BO973" s="200" t="s">
        <v>18</v>
      </c>
      <c r="BP973" s="201"/>
      <c r="BQ973" s="200" t="s">
        <v>19</v>
      </c>
      <c r="BR973" s="201"/>
      <c r="BU973" s="200" t="s">
        <v>17</v>
      </c>
      <c r="BV973" s="201"/>
      <c r="BW973" s="200" t="s">
        <v>18</v>
      </c>
      <c r="BX973" s="201"/>
      <c r="BY973" s="200" t="s">
        <v>19</v>
      </c>
      <c r="BZ973" s="201"/>
      <c r="CC973" s="200" t="s">
        <v>17</v>
      </c>
      <c r="CD973" s="201"/>
      <c r="CE973" s="200" t="s">
        <v>18</v>
      </c>
      <c r="CF973" s="201"/>
      <c r="CG973" s="200" t="s">
        <v>19</v>
      </c>
      <c r="CH973" s="201"/>
      <c r="CK973" s="200" t="s">
        <v>17</v>
      </c>
      <c r="CL973" s="201"/>
      <c r="CM973" s="200" t="s">
        <v>18</v>
      </c>
      <c r="CN973" s="201"/>
      <c r="CO973" s="200" t="s">
        <v>19</v>
      </c>
      <c r="CP973" s="201"/>
      <c r="CS973" s="200" t="s">
        <v>17</v>
      </c>
      <c r="CT973" s="201"/>
      <c r="CU973" s="200" t="s">
        <v>18</v>
      </c>
      <c r="CV973" s="201"/>
      <c r="CW973" s="200" t="s">
        <v>19</v>
      </c>
      <c r="CX973" s="201"/>
      <c r="DA973" s="200" t="s">
        <v>17</v>
      </c>
      <c r="DB973" s="201"/>
      <c r="DC973" s="200" t="s">
        <v>18</v>
      </c>
      <c r="DD973" s="201"/>
      <c r="DE973" s="200" t="s">
        <v>19</v>
      </c>
      <c r="DF973" s="201"/>
      <c r="DI973" s="200" t="s">
        <v>17</v>
      </c>
      <c r="DJ973" s="201"/>
      <c r="DK973" s="200" t="s">
        <v>18</v>
      </c>
      <c r="DL973" s="201"/>
      <c r="DM973" s="200" t="s">
        <v>19</v>
      </c>
      <c r="DN973" s="201"/>
      <c r="DQ973" s="200" t="s">
        <v>17</v>
      </c>
      <c r="DR973" s="201"/>
      <c r="DS973" s="200" t="s">
        <v>18</v>
      </c>
      <c r="DT973" s="201"/>
      <c r="DU973" s="200" t="s">
        <v>19</v>
      </c>
      <c r="DV973" s="201"/>
      <c r="DY973" s="200" t="s">
        <v>17</v>
      </c>
      <c r="DZ973" s="201"/>
      <c r="EA973" s="200" t="s">
        <v>18</v>
      </c>
      <c r="EB973" s="201"/>
      <c r="EC973" s="200" t="s">
        <v>19</v>
      </c>
      <c r="ED973" s="201"/>
      <c r="EG973" s="200" t="s">
        <v>17</v>
      </c>
      <c r="EH973" s="201"/>
      <c r="EI973" s="200" t="s">
        <v>18</v>
      </c>
      <c r="EJ973" s="201"/>
      <c r="EK973" s="200" t="s">
        <v>19</v>
      </c>
      <c r="EL973" s="201"/>
      <c r="EO973" s="200" t="s">
        <v>17</v>
      </c>
      <c r="EP973" s="201"/>
      <c r="EQ973" s="200" t="s">
        <v>18</v>
      </c>
      <c r="ER973" s="201"/>
      <c r="ES973" s="200" t="s">
        <v>19</v>
      </c>
      <c r="ET973" s="201"/>
      <c r="EW973" s="200" t="s">
        <v>17</v>
      </c>
      <c r="EX973" s="201"/>
      <c r="EY973" s="200" t="s">
        <v>18</v>
      </c>
      <c r="EZ973" s="201"/>
      <c r="FA973" s="200" t="s">
        <v>19</v>
      </c>
      <c r="FB973" s="201"/>
      <c r="FE973" s="200" t="s">
        <v>17</v>
      </c>
      <c r="FF973" s="201"/>
      <c r="FG973" s="200" t="s">
        <v>18</v>
      </c>
      <c r="FH973" s="201"/>
      <c r="FI973" s="200" t="s">
        <v>19</v>
      </c>
      <c r="FJ973" s="201"/>
      <c r="FM973" s="200" t="s">
        <v>17</v>
      </c>
      <c r="FN973" s="201"/>
      <c r="FO973" s="200" t="s">
        <v>18</v>
      </c>
      <c r="FP973" s="201"/>
      <c r="FQ973" s="200" t="s">
        <v>19</v>
      </c>
      <c r="FR973" s="201"/>
      <c r="FU973" s="200" t="s">
        <v>17</v>
      </c>
      <c r="FV973" s="201"/>
      <c r="FW973" s="200" t="s">
        <v>18</v>
      </c>
      <c r="FX973" s="201"/>
      <c r="FY973" s="200" t="s">
        <v>19</v>
      </c>
      <c r="FZ973" s="201"/>
      <c r="GC973" s="200" t="s">
        <v>17</v>
      </c>
      <c r="GD973" s="201"/>
      <c r="GE973" s="200" t="s">
        <v>18</v>
      </c>
      <c r="GF973" s="201"/>
      <c r="GG973" s="200" t="s">
        <v>19</v>
      </c>
      <c r="GH973" s="201"/>
      <c r="GK973" s="200" t="s">
        <v>17</v>
      </c>
      <c r="GL973" s="201"/>
      <c r="GM973" s="200" t="s">
        <v>18</v>
      </c>
      <c r="GN973" s="201"/>
      <c r="GO973" s="200" t="s">
        <v>19</v>
      </c>
      <c r="GP973" s="201"/>
      <c r="GS973" s="200" t="s">
        <v>17</v>
      </c>
      <c r="GT973" s="201"/>
      <c r="GU973" s="200" t="s">
        <v>18</v>
      </c>
      <c r="GV973" s="201"/>
      <c r="GW973" s="200" t="s">
        <v>19</v>
      </c>
      <c r="GX973" s="201"/>
      <c r="HA973" s="200" t="s">
        <v>17</v>
      </c>
      <c r="HB973" s="201"/>
      <c r="HC973" s="200" t="s">
        <v>18</v>
      </c>
      <c r="HD973" s="201"/>
      <c r="HE973" s="200" t="s">
        <v>19</v>
      </c>
      <c r="HF973" s="201"/>
      <c r="HI973" s="200" t="s">
        <v>17</v>
      </c>
      <c r="HJ973" s="201"/>
      <c r="HK973" s="200" t="s">
        <v>18</v>
      </c>
      <c r="HL973" s="201"/>
      <c r="HM973" s="200" t="s">
        <v>19</v>
      </c>
      <c r="HN973" s="201"/>
      <c r="HQ973" s="200" t="s">
        <v>17</v>
      </c>
      <c r="HR973" s="201"/>
      <c r="HS973" s="200" t="s">
        <v>18</v>
      </c>
      <c r="HT973" s="201"/>
      <c r="HU973" s="200" t="s">
        <v>19</v>
      </c>
      <c r="HV973" s="201"/>
      <c r="HY973" s="200" t="s">
        <v>17</v>
      </c>
      <c r="HZ973" s="201"/>
      <c r="IA973" s="200" t="s">
        <v>18</v>
      </c>
      <c r="IB973" s="201"/>
      <c r="IC973" s="200" t="s">
        <v>19</v>
      </c>
      <c r="ID973" s="201"/>
      <c r="IG973" s="200" t="s">
        <v>17</v>
      </c>
      <c r="IH973" s="201"/>
      <c r="II973" s="200" t="s">
        <v>18</v>
      </c>
      <c r="IJ973" s="201"/>
      <c r="IK973" s="200" t="s">
        <v>19</v>
      </c>
      <c r="IL973" s="201"/>
      <c r="IO973" s="200" t="s">
        <v>17</v>
      </c>
      <c r="IP973" s="201"/>
      <c r="IQ973" s="200" t="s">
        <v>18</v>
      </c>
      <c r="IR973" s="201"/>
      <c r="IS973" s="200" t="s">
        <v>19</v>
      </c>
      <c r="IT973" s="201"/>
    </row>
    <row r="974" spans="1:256" x14ac:dyDescent="0.2">
      <c r="A974" s="1" t="s">
        <v>21</v>
      </c>
      <c r="B974" s="1" t="s">
        <v>22</v>
      </c>
      <c r="C974" s="1" t="s">
        <v>23</v>
      </c>
      <c r="D974" s="1" t="s">
        <v>24</v>
      </c>
      <c r="E974" s="1" t="s">
        <v>25</v>
      </c>
      <c r="F974" s="1" t="s">
        <v>34</v>
      </c>
      <c r="I974" s="1" t="s">
        <v>21</v>
      </c>
      <c r="J974" s="1" t="s">
        <v>22</v>
      </c>
      <c r="K974" s="1" t="s">
        <v>23</v>
      </c>
      <c r="L974" s="1" t="s">
        <v>24</v>
      </c>
      <c r="M974" s="1" t="s">
        <v>25</v>
      </c>
      <c r="N974" s="1" t="s">
        <v>34</v>
      </c>
      <c r="Q974" s="99"/>
      <c r="R974" s="99"/>
      <c r="S974" s="99"/>
      <c r="T974" s="99"/>
      <c r="U974" s="99"/>
      <c r="V974" s="99"/>
      <c r="W974" s="46"/>
      <c r="X974" s="46"/>
      <c r="Y974" s="99"/>
      <c r="Z974" s="99"/>
      <c r="AA974" s="99"/>
      <c r="AB974" s="99"/>
      <c r="AC974" s="99"/>
      <c r="AD974" s="99"/>
      <c r="AE974" s="46"/>
      <c r="AF974" s="46"/>
      <c r="AG974" s="2" t="s">
        <v>21</v>
      </c>
      <c r="AH974" s="1" t="s">
        <v>22</v>
      </c>
      <c r="AI974" s="1" t="s">
        <v>23</v>
      </c>
      <c r="AJ974" s="1" t="s">
        <v>24</v>
      </c>
      <c r="AK974" s="1" t="s">
        <v>25</v>
      </c>
      <c r="AL974" s="1" t="s">
        <v>34</v>
      </c>
      <c r="AO974" s="1" t="s">
        <v>21</v>
      </c>
      <c r="AP974" s="1" t="s">
        <v>22</v>
      </c>
      <c r="AQ974" s="1" t="s">
        <v>23</v>
      </c>
      <c r="AR974" s="1" t="s">
        <v>24</v>
      </c>
      <c r="AS974" s="1" t="s">
        <v>25</v>
      </c>
      <c r="AT974" s="1" t="s">
        <v>34</v>
      </c>
      <c r="AW974" s="1" t="s">
        <v>21</v>
      </c>
      <c r="AX974" s="1" t="s">
        <v>22</v>
      </c>
      <c r="AY974" s="1" t="s">
        <v>23</v>
      </c>
      <c r="AZ974" s="1" t="s">
        <v>24</v>
      </c>
      <c r="BA974" s="1" t="s">
        <v>25</v>
      </c>
      <c r="BB974" s="1" t="s">
        <v>34</v>
      </c>
      <c r="BE974" s="1" t="s">
        <v>21</v>
      </c>
      <c r="BF974" s="1" t="s">
        <v>22</v>
      </c>
      <c r="BG974" s="1" t="s">
        <v>23</v>
      </c>
      <c r="BH974" s="1" t="s">
        <v>24</v>
      </c>
      <c r="BI974" s="1" t="s">
        <v>25</v>
      </c>
      <c r="BJ974" s="1" t="s">
        <v>34</v>
      </c>
      <c r="BM974" s="1" t="s">
        <v>21</v>
      </c>
      <c r="BN974" s="1" t="s">
        <v>22</v>
      </c>
      <c r="BO974" s="1" t="s">
        <v>23</v>
      </c>
      <c r="BP974" s="1" t="s">
        <v>24</v>
      </c>
      <c r="BQ974" s="1" t="s">
        <v>25</v>
      </c>
      <c r="BR974" s="1" t="s">
        <v>34</v>
      </c>
      <c r="BU974" s="1" t="s">
        <v>21</v>
      </c>
      <c r="BV974" s="1" t="s">
        <v>22</v>
      </c>
      <c r="BW974" s="1" t="s">
        <v>23</v>
      </c>
      <c r="BX974" s="1" t="s">
        <v>24</v>
      </c>
      <c r="BY974" s="1" t="s">
        <v>25</v>
      </c>
      <c r="BZ974" s="1" t="s">
        <v>34</v>
      </c>
      <c r="CC974" s="1" t="s">
        <v>21</v>
      </c>
      <c r="CD974" s="1" t="s">
        <v>22</v>
      </c>
      <c r="CE974" s="1" t="s">
        <v>23</v>
      </c>
      <c r="CF974" s="1" t="s">
        <v>24</v>
      </c>
      <c r="CG974" s="1" t="s">
        <v>25</v>
      </c>
      <c r="CH974" s="1" t="s">
        <v>34</v>
      </c>
      <c r="CK974" s="1" t="s">
        <v>21</v>
      </c>
      <c r="CL974" s="1" t="s">
        <v>22</v>
      </c>
      <c r="CM974" s="1" t="s">
        <v>23</v>
      </c>
      <c r="CN974" s="1" t="s">
        <v>24</v>
      </c>
      <c r="CO974" s="1" t="s">
        <v>25</v>
      </c>
      <c r="CP974" s="1" t="s">
        <v>34</v>
      </c>
      <c r="CS974" s="1" t="s">
        <v>21</v>
      </c>
      <c r="CT974" s="1" t="s">
        <v>22</v>
      </c>
      <c r="CU974" s="1" t="s">
        <v>23</v>
      </c>
      <c r="CV974" s="1" t="s">
        <v>24</v>
      </c>
      <c r="CW974" s="1" t="s">
        <v>25</v>
      </c>
      <c r="CX974" s="1" t="s">
        <v>34</v>
      </c>
      <c r="DA974" s="1" t="s">
        <v>21</v>
      </c>
      <c r="DB974" s="1" t="s">
        <v>22</v>
      </c>
      <c r="DC974" s="1" t="s">
        <v>23</v>
      </c>
      <c r="DD974" s="1" t="s">
        <v>24</v>
      </c>
      <c r="DE974" s="1" t="s">
        <v>25</v>
      </c>
      <c r="DF974" s="1" t="s">
        <v>34</v>
      </c>
      <c r="DI974" s="1" t="s">
        <v>21</v>
      </c>
      <c r="DJ974" s="1" t="s">
        <v>22</v>
      </c>
      <c r="DK974" s="1" t="s">
        <v>23</v>
      </c>
      <c r="DL974" s="1" t="s">
        <v>24</v>
      </c>
      <c r="DM974" s="1" t="s">
        <v>25</v>
      </c>
      <c r="DN974" s="1" t="s">
        <v>34</v>
      </c>
      <c r="DQ974" s="1" t="s">
        <v>21</v>
      </c>
      <c r="DR974" s="1" t="s">
        <v>22</v>
      </c>
      <c r="DS974" s="1" t="s">
        <v>23</v>
      </c>
      <c r="DT974" s="1" t="s">
        <v>24</v>
      </c>
      <c r="DU974" s="1" t="s">
        <v>25</v>
      </c>
      <c r="DV974" s="1" t="s">
        <v>34</v>
      </c>
      <c r="DY974" s="1" t="s">
        <v>21</v>
      </c>
      <c r="DZ974" s="1" t="s">
        <v>22</v>
      </c>
      <c r="EA974" s="1" t="s">
        <v>23</v>
      </c>
      <c r="EB974" s="1" t="s">
        <v>24</v>
      </c>
      <c r="EC974" s="1" t="s">
        <v>25</v>
      </c>
      <c r="ED974" s="1" t="s">
        <v>34</v>
      </c>
      <c r="EG974" s="1" t="s">
        <v>21</v>
      </c>
      <c r="EH974" s="1" t="s">
        <v>22</v>
      </c>
      <c r="EI974" s="1" t="s">
        <v>23</v>
      </c>
      <c r="EJ974" s="1" t="s">
        <v>24</v>
      </c>
      <c r="EK974" s="1" t="s">
        <v>25</v>
      </c>
      <c r="EL974" s="1" t="s">
        <v>34</v>
      </c>
      <c r="EO974" s="1" t="s">
        <v>21</v>
      </c>
      <c r="EP974" s="1" t="s">
        <v>22</v>
      </c>
      <c r="EQ974" s="1" t="s">
        <v>23</v>
      </c>
      <c r="ER974" s="1" t="s">
        <v>24</v>
      </c>
      <c r="ES974" s="1" t="s">
        <v>25</v>
      </c>
      <c r="ET974" s="1" t="s">
        <v>34</v>
      </c>
      <c r="EW974" s="1" t="s">
        <v>21</v>
      </c>
      <c r="EX974" s="1" t="s">
        <v>22</v>
      </c>
      <c r="EY974" s="1" t="s">
        <v>23</v>
      </c>
      <c r="EZ974" s="1" t="s">
        <v>24</v>
      </c>
      <c r="FA974" s="1" t="s">
        <v>25</v>
      </c>
      <c r="FB974" s="1" t="s">
        <v>34</v>
      </c>
      <c r="FE974" s="1" t="s">
        <v>21</v>
      </c>
      <c r="FF974" s="1" t="s">
        <v>22</v>
      </c>
      <c r="FG974" s="1" t="s">
        <v>23</v>
      </c>
      <c r="FH974" s="1" t="s">
        <v>24</v>
      </c>
      <c r="FI974" s="1" t="s">
        <v>25</v>
      </c>
      <c r="FJ974" s="1" t="s">
        <v>34</v>
      </c>
      <c r="FM974" s="1" t="s">
        <v>21</v>
      </c>
      <c r="FN974" s="1" t="s">
        <v>22</v>
      </c>
      <c r="FO974" s="1" t="s">
        <v>23</v>
      </c>
      <c r="FP974" s="1" t="s">
        <v>24</v>
      </c>
      <c r="FQ974" s="1" t="s">
        <v>25</v>
      </c>
      <c r="FR974" s="1" t="s">
        <v>34</v>
      </c>
      <c r="FU974" s="1" t="s">
        <v>21</v>
      </c>
      <c r="FV974" s="1" t="s">
        <v>22</v>
      </c>
      <c r="FW974" s="1" t="s">
        <v>23</v>
      </c>
      <c r="FX974" s="1" t="s">
        <v>24</v>
      </c>
      <c r="FY974" s="1" t="s">
        <v>25</v>
      </c>
      <c r="FZ974" s="1" t="s">
        <v>34</v>
      </c>
      <c r="GC974" s="1" t="s">
        <v>21</v>
      </c>
      <c r="GD974" s="1" t="s">
        <v>22</v>
      </c>
      <c r="GE974" s="1" t="s">
        <v>23</v>
      </c>
      <c r="GF974" s="1" t="s">
        <v>24</v>
      </c>
      <c r="GG974" s="1" t="s">
        <v>25</v>
      </c>
      <c r="GH974" s="1" t="s">
        <v>34</v>
      </c>
      <c r="GK974" s="1" t="s">
        <v>21</v>
      </c>
      <c r="GL974" s="1" t="s">
        <v>22</v>
      </c>
      <c r="GM974" s="1" t="s">
        <v>23</v>
      </c>
      <c r="GN974" s="1" t="s">
        <v>24</v>
      </c>
      <c r="GO974" s="1" t="s">
        <v>25</v>
      </c>
      <c r="GP974" s="1" t="s">
        <v>34</v>
      </c>
      <c r="GS974" s="1" t="s">
        <v>21</v>
      </c>
      <c r="GT974" s="1" t="s">
        <v>22</v>
      </c>
      <c r="GU974" s="1" t="s">
        <v>23</v>
      </c>
      <c r="GV974" s="1" t="s">
        <v>24</v>
      </c>
      <c r="GW974" s="1" t="s">
        <v>25</v>
      </c>
      <c r="GX974" s="1" t="s">
        <v>34</v>
      </c>
      <c r="HA974" s="1" t="s">
        <v>21</v>
      </c>
      <c r="HB974" s="1" t="s">
        <v>22</v>
      </c>
      <c r="HC974" s="1" t="s">
        <v>23</v>
      </c>
      <c r="HD974" s="1" t="s">
        <v>24</v>
      </c>
      <c r="HE974" s="1" t="s">
        <v>25</v>
      </c>
      <c r="HF974" s="1" t="s">
        <v>34</v>
      </c>
      <c r="HI974" s="1" t="s">
        <v>21</v>
      </c>
      <c r="HJ974" s="1" t="s">
        <v>22</v>
      </c>
      <c r="HK974" s="1" t="s">
        <v>23</v>
      </c>
      <c r="HL974" s="1" t="s">
        <v>24</v>
      </c>
      <c r="HM974" s="1" t="s">
        <v>25</v>
      </c>
      <c r="HN974" s="1" t="s">
        <v>34</v>
      </c>
      <c r="HQ974" s="1" t="s">
        <v>21</v>
      </c>
      <c r="HR974" s="1" t="s">
        <v>22</v>
      </c>
      <c r="HS974" s="1" t="s">
        <v>23</v>
      </c>
      <c r="HT974" s="1" t="s">
        <v>24</v>
      </c>
      <c r="HU974" s="1" t="s">
        <v>25</v>
      </c>
      <c r="HV974" s="1" t="s">
        <v>34</v>
      </c>
      <c r="HY974" s="1" t="s">
        <v>21</v>
      </c>
      <c r="HZ974" s="1" t="s">
        <v>22</v>
      </c>
      <c r="IA974" s="1" t="s">
        <v>23</v>
      </c>
      <c r="IB974" s="1" t="s">
        <v>24</v>
      </c>
      <c r="IC974" s="1" t="s">
        <v>25</v>
      </c>
      <c r="ID974" s="1" t="s">
        <v>34</v>
      </c>
      <c r="IG974" s="1" t="s">
        <v>21</v>
      </c>
      <c r="IH974" s="1" t="s">
        <v>22</v>
      </c>
      <c r="II974" s="1" t="s">
        <v>23</v>
      </c>
      <c r="IJ974" s="1" t="s">
        <v>24</v>
      </c>
      <c r="IK974" s="1" t="s">
        <v>25</v>
      </c>
      <c r="IL974" s="1" t="s">
        <v>34</v>
      </c>
      <c r="IO974" s="1" t="s">
        <v>21</v>
      </c>
      <c r="IP974" s="1" t="s">
        <v>22</v>
      </c>
      <c r="IQ974" s="1" t="s">
        <v>23</v>
      </c>
      <c r="IR974" s="1" t="s">
        <v>24</v>
      </c>
      <c r="IS974" s="1" t="s">
        <v>25</v>
      </c>
      <c r="IT974" s="1" t="s">
        <v>34</v>
      </c>
    </row>
    <row r="975" spans="1:256" x14ac:dyDescent="0.2">
      <c r="A975" s="194"/>
      <c r="B975" s="194"/>
      <c r="C975" s="194"/>
      <c r="D975" s="194"/>
      <c r="E975" s="194"/>
      <c r="F975" s="194"/>
      <c r="I975" s="194"/>
      <c r="J975" s="194"/>
      <c r="K975" s="194"/>
      <c r="L975" s="194"/>
      <c r="M975" s="194"/>
      <c r="N975" s="194"/>
      <c r="Q975" s="209"/>
      <c r="R975" s="209"/>
      <c r="S975" s="209"/>
      <c r="T975" s="209"/>
      <c r="U975" s="209"/>
      <c r="V975" s="209"/>
      <c r="W975" s="46"/>
      <c r="X975" s="46"/>
      <c r="Y975" s="209"/>
      <c r="Z975" s="209"/>
      <c r="AA975" s="209"/>
      <c r="AB975" s="209"/>
      <c r="AC975" s="209"/>
      <c r="AD975" s="209"/>
      <c r="AE975" s="46"/>
      <c r="AF975" s="46"/>
      <c r="AG975" s="217"/>
      <c r="AH975" s="194"/>
      <c r="AI975" s="194"/>
      <c r="AJ975" s="194"/>
      <c r="AK975" s="194"/>
      <c r="AL975" s="194"/>
      <c r="AO975" s="194"/>
      <c r="AP975" s="194"/>
      <c r="AQ975" s="194"/>
      <c r="AR975" s="194"/>
      <c r="AS975" s="194"/>
      <c r="AT975" s="194"/>
      <c r="AW975" s="194"/>
      <c r="AX975" s="194"/>
      <c r="AY975" s="194"/>
      <c r="AZ975" s="194"/>
      <c r="BA975" s="194"/>
      <c r="BB975" s="194"/>
      <c r="BE975" s="194"/>
      <c r="BF975" s="194"/>
      <c r="BG975" s="194"/>
      <c r="BH975" s="194"/>
      <c r="BI975" s="194"/>
      <c r="BJ975" s="194"/>
      <c r="BM975" s="194"/>
      <c r="BN975" s="194"/>
      <c r="BO975" s="194"/>
      <c r="BP975" s="194"/>
      <c r="BQ975" s="194"/>
      <c r="BR975" s="194"/>
      <c r="BU975" s="194"/>
      <c r="BV975" s="194"/>
      <c r="BW975" s="194"/>
      <c r="BX975" s="194"/>
      <c r="BY975" s="194"/>
      <c r="BZ975" s="194"/>
      <c r="CC975" s="194"/>
      <c r="CD975" s="194"/>
      <c r="CE975" s="194"/>
      <c r="CF975" s="194"/>
      <c r="CG975" s="194"/>
      <c r="CH975" s="194"/>
      <c r="CK975" s="194"/>
      <c r="CL975" s="194"/>
      <c r="CM975" s="194"/>
      <c r="CN975" s="194"/>
      <c r="CO975" s="194"/>
      <c r="CP975" s="194"/>
      <c r="CS975" s="194"/>
      <c r="CT975" s="194"/>
      <c r="CU975" s="194"/>
      <c r="CV975" s="194"/>
      <c r="CW975" s="194"/>
      <c r="CX975" s="194"/>
      <c r="DA975" s="194"/>
      <c r="DB975" s="194"/>
      <c r="DC975" s="194"/>
      <c r="DD975" s="194"/>
      <c r="DE975" s="194"/>
      <c r="DF975" s="194"/>
      <c r="DI975" s="194"/>
      <c r="DJ975" s="194"/>
      <c r="DK975" s="194"/>
      <c r="DL975" s="194"/>
      <c r="DM975" s="194"/>
      <c r="DN975" s="194"/>
      <c r="DQ975" s="194"/>
      <c r="DR975" s="194"/>
      <c r="DS975" s="194"/>
      <c r="DT975" s="194"/>
      <c r="DU975" s="194"/>
      <c r="DV975" s="194"/>
      <c r="DY975" s="194"/>
      <c r="DZ975" s="194"/>
      <c r="EA975" s="194"/>
      <c r="EB975" s="194"/>
      <c r="EC975" s="194"/>
      <c r="ED975" s="194"/>
      <c r="EG975" s="194"/>
      <c r="EH975" s="194"/>
      <c r="EI975" s="194"/>
      <c r="EJ975" s="194"/>
      <c r="EK975" s="194"/>
      <c r="EL975" s="194"/>
      <c r="EO975" s="194"/>
      <c r="EP975" s="194"/>
      <c r="EQ975" s="194"/>
      <c r="ER975" s="194"/>
      <c r="ES975" s="194"/>
      <c r="ET975" s="194"/>
      <c r="EW975" s="194"/>
      <c r="EX975" s="194"/>
      <c r="EY975" s="194"/>
      <c r="EZ975" s="194"/>
      <c r="FA975" s="194"/>
      <c r="FB975" s="194"/>
      <c r="FE975" s="194"/>
      <c r="FF975" s="194"/>
      <c r="FG975" s="194"/>
      <c r="FH975" s="194"/>
      <c r="FI975" s="194"/>
      <c r="FJ975" s="194"/>
      <c r="FM975" s="194"/>
      <c r="FN975" s="194"/>
      <c r="FO975" s="194"/>
      <c r="FP975" s="194"/>
      <c r="FQ975" s="194"/>
      <c r="FR975" s="194"/>
      <c r="FU975" s="194"/>
      <c r="FV975" s="194"/>
      <c r="FW975" s="194"/>
      <c r="FX975" s="194"/>
      <c r="FY975" s="194"/>
      <c r="FZ975" s="194"/>
      <c r="GC975" s="194"/>
      <c r="GD975" s="194"/>
      <c r="GE975" s="194"/>
      <c r="GF975" s="194"/>
      <c r="GG975" s="194"/>
      <c r="GH975" s="194"/>
      <c r="GK975" s="194"/>
      <c r="GL975" s="194"/>
      <c r="GM975" s="194"/>
      <c r="GN975" s="194"/>
      <c r="GO975" s="194"/>
      <c r="GP975" s="194"/>
      <c r="GS975" s="194"/>
      <c r="GT975" s="194"/>
      <c r="GU975" s="194"/>
      <c r="GV975" s="194"/>
      <c r="GW975" s="194"/>
      <c r="GX975" s="194"/>
      <c r="HA975" s="194"/>
      <c r="HB975" s="194"/>
      <c r="HC975" s="194"/>
      <c r="HD975" s="194"/>
      <c r="HE975" s="194"/>
      <c r="HF975" s="194"/>
      <c r="HI975" s="194"/>
      <c r="HJ975" s="194"/>
      <c r="HK975" s="194"/>
      <c r="HL975" s="194"/>
      <c r="HM975" s="194"/>
      <c r="HN975" s="194"/>
      <c r="HQ975" s="194"/>
      <c r="HR975" s="194"/>
      <c r="HS975" s="194"/>
      <c r="HT975" s="194"/>
      <c r="HU975" s="194"/>
      <c r="HV975" s="194"/>
      <c r="HY975" s="194"/>
      <c r="HZ975" s="194"/>
      <c r="IA975" s="194"/>
      <c r="IB975" s="194"/>
      <c r="IC975" s="194"/>
      <c r="ID975" s="194"/>
      <c r="IG975" s="194"/>
      <c r="IH975" s="194"/>
      <c r="II975" s="194"/>
      <c r="IJ975" s="194"/>
      <c r="IK975" s="194"/>
      <c r="IL975" s="194"/>
      <c r="IO975" s="194"/>
      <c r="IP975" s="194"/>
      <c r="IQ975" s="194"/>
      <c r="IR975" s="194"/>
      <c r="IS975" s="194"/>
      <c r="IT975" s="194"/>
    </row>
    <row r="976" spans="1:256" x14ac:dyDescent="0.2">
      <c r="A976" s="195"/>
      <c r="B976" s="195"/>
      <c r="C976" s="195"/>
      <c r="D976" s="195"/>
      <c r="E976" s="195"/>
      <c r="F976" s="195"/>
      <c r="I976" s="195"/>
      <c r="J976" s="195"/>
      <c r="K976" s="195"/>
      <c r="L976" s="195"/>
      <c r="M976" s="195"/>
      <c r="N976" s="195"/>
      <c r="Q976" s="209"/>
      <c r="R976" s="209"/>
      <c r="S976" s="209"/>
      <c r="T976" s="209"/>
      <c r="U976" s="209"/>
      <c r="V976" s="209"/>
      <c r="W976" s="46"/>
      <c r="X976" s="46"/>
      <c r="Y976" s="209"/>
      <c r="Z976" s="209"/>
      <c r="AA976" s="209"/>
      <c r="AB976" s="209"/>
      <c r="AC976" s="209"/>
      <c r="AD976" s="209"/>
      <c r="AE976" s="46"/>
      <c r="AF976" s="46"/>
      <c r="AG976" s="218"/>
      <c r="AH976" s="195"/>
      <c r="AI976" s="195"/>
      <c r="AJ976" s="195"/>
      <c r="AK976" s="195"/>
      <c r="AL976" s="195"/>
      <c r="AO976" s="195"/>
      <c r="AP976" s="195"/>
      <c r="AQ976" s="195"/>
      <c r="AR976" s="195"/>
      <c r="AS976" s="195"/>
      <c r="AT976" s="195"/>
      <c r="AW976" s="195"/>
      <c r="AX976" s="195"/>
      <c r="AY976" s="195"/>
      <c r="AZ976" s="195"/>
      <c r="BA976" s="195"/>
      <c r="BB976" s="195"/>
      <c r="BE976" s="195"/>
      <c r="BF976" s="195"/>
      <c r="BG976" s="195"/>
      <c r="BH976" s="195"/>
      <c r="BI976" s="195"/>
      <c r="BJ976" s="195"/>
      <c r="BM976" s="195"/>
      <c r="BN976" s="195"/>
      <c r="BO976" s="195"/>
      <c r="BP976" s="195"/>
      <c r="BQ976" s="195"/>
      <c r="BR976" s="195"/>
      <c r="BU976" s="195"/>
      <c r="BV976" s="195"/>
      <c r="BW976" s="195"/>
      <c r="BX976" s="195"/>
      <c r="BY976" s="195"/>
      <c r="BZ976" s="195"/>
      <c r="CC976" s="195"/>
      <c r="CD976" s="195"/>
      <c r="CE976" s="195"/>
      <c r="CF976" s="195"/>
      <c r="CG976" s="195"/>
      <c r="CH976" s="195"/>
      <c r="CK976" s="195"/>
      <c r="CL976" s="195"/>
      <c r="CM976" s="195"/>
      <c r="CN976" s="195"/>
      <c r="CO976" s="195"/>
      <c r="CP976" s="195"/>
      <c r="CS976" s="195"/>
      <c r="CT976" s="195"/>
      <c r="CU976" s="195"/>
      <c r="CV976" s="195"/>
      <c r="CW976" s="195"/>
      <c r="CX976" s="195"/>
      <c r="DA976" s="195"/>
      <c r="DB976" s="195"/>
      <c r="DC976" s="195"/>
      <c r="DD976" s="195"/>
      <c r="DE976" s="195"/>
      <c r="DF976" s="195"/>
      <c r="DI976" s="195"/>
      <c r="DJ976" s="195"/>
      <c r="DK976" s="195"/>
      <c r="DL976" s="195"/>
      <c r="DM976" s="195"/>
      <c r="DN976" s="195"/>
      <c r="DQ976" s="195"/>
      <c r="DR976" s="195"/>
      <c r="DS976" s="195"/>
      <c r="DT976" s="195"/>
      <c r="DU976" s="195"/>
      <c r="DV976" s="195"/>
      <c r="DY976" s="195"/>
      <c r="DZ976" s="195"/>
      <c r="EA976" s="195"/>
      <c r="EB976" s="195"/>
      <c r="EC976" s="195"/>
      <c r="ED976" s="195"/>
      <c r="EG976" s="195"/>
      <c r="EH976" s="195"/>
      <c r="EI976" s="195"/>
      <c r="EJ976" s="195"/>
      <c r="EK976" s="195"/>
      <c r="EL976" s="195"/>
      <c r="EO976" s="195"/>
      <c r="EP976" s="195"/>
      <c r="EQ976" s="195"/>
      <c r="ER976" s="195"/>
      <c r="ES976" s="195"/>
      <c r="ET976" s="195"/>
      <c r="EW976" s="195"/>
      <c r="EX976" s="195"/>
      <c r="EY976" s="195"/>
      <c r="EZ976" s="195"/>
      <c r="FA976" s="195"/>
      <c r="FB976" s="195"/>
      <c r="FE976" s="195"/>
      <c r="FF976" s="195"/>
      <c r="FG976" s="195"/>
      <c r="FH976" s="195"/>
      <c r="FI976" s="195"/>
      <c r="FJ976" s="195"/>
      <c r="FM976" s="195"/>
      <c r="FN976" s="195"/>
      <c r="FO976" s="195"/>
      <c r="FP976" s="195"/>
      <c r="FQ976" s="195"/>
      <c r="FR976" s="195"/>
      <c r="FU976" s="195"/>
      <c r="FV976" s="195"/>
      <c r="FW976" s="195"/>
      <c r="FX976" s="195"/>
      <c r="FY976" s="195"/>
      <c r="FZ976" s="195"/>
      <c r="GC976" s="195"/>
      <c r="GD976" s="195"/>
      <c r="GE976" s="195"/>
      <c r="GF976" s="195"/>
      <c r="GG976" s="195"/>
      <c r="GH976" s="195"/>
      <c r="GK976" s="195"/>
      <c r="GL976" s="195"/>
      <c r="GM976" s="195"/>
      <c r="GN976" s="195"/>
      <c r="GO976" s="195"/>
      <c r="GP976" s="195"/>
      <c r="GS976" s="195"/>
      <c r="GT976" s="195"/>
      <c r="GU976" s="195"/>
      <c r="GV976" s="195"/>
      <c r="GW976" s="195"/>
      <c r="GX976" s="195"/>
      <c r="HA976" s="195"/>
      <c r="HB976" s="195"/>
      <c r="HC976" s="195"/>
      <c r="HD976" s="195"/>
      <c r="HE976" s="195"/>
      <c r="HF976" s="195"/>
      <c r="HI976" s="195"/>
      <c r="HJ976" s="195"/>
      <c r="HK976" s="195"/>
      <c r="HL976" s="195"/>
      <c r="HM976" s="195"/>
      <c r="HN976" s="195"/>
      <c r="HQ976" s="195"/>
      <c r="HR976" s="195"/>
      <c r="HS976" s="195"/>
      <c r="HT976" s="195"/>
      <c r="HU976" s="195"/>
      <c r="HV976" s="195"/>
      <c r="HY976" s="195"/>
      <c r="HZ976" s="195"/>
      <c r="IA976" s="195"/>
      <c r="IB976" s="195"/>
      <c r="IC976" s="195"/>
      <c r="ID976" s="195"/>
      <c r="IG976" s="195"/>
      <c r="IH976" s="195"/>
      <c r="II976" s="195"/>
      <c r="IJ976" s="195"/>
      <c r="IK976" s="195"/>
      <c r="IL976" s="195"/>
      <c r="IO976" s="195"/>
      <c r="IP976" s="195"/>
      <c r="IQ976" s="195"/>
      <c r="IR976" s="195"/>
      <c r="IS976" s="195"/>
      <c r="IT976" s="195"/>
    </row>
    <row r="977" spans="1:255" x14ac:dyDescent="0.2">
      <c r="A977" s="196"/>
      <c r="B977" s="196"/>
      <c r="C977" s="196"/>
      <c r="D977" s="196"/>
      <c r="E977" s="196"/>
      <c r="F977" s="196"/>
      <c r="I977" s="196"/>
      <c r="J977" s="196"/>
      <c r="K977" s="196"/>
      <c r="L977" s="196"/>
      <c r="M977" s="196"/>
      <c r="N977" s="196"/>
      <c r="Q977" s="209"/>
      <c r="R977" s="209"/>
      <c r="S977" s="209"/>
      <c r="T977" s="209"/>
      <c r="U977" s="209"/>
      <c r="V977" s="209"/>
      <c r="W977" s="46"/>
      <c r="X977" s="46"/>
      <c r="Y977" s="209"/>
      <c r="Z977" s="209"/>
      <c r="AA977" s="209"/>
      <c r="AB977" s="209"/>
      <c r="AC977" s="209"/>
      <c r="AD977" s="209"/>
      <c r="AE977" s="46"/>
      <c r="AF977" s="46"/>
      <c r="AG977" s="199"/>
      <c r="AH977" s="196"/>
      <c r="AI977" s="196"/>
      <c r="AJ977" s="196"/>
      <c r="AK977" s="196"/>
      <c r="AL977" s="196"/>
      <c r="AO977" s="196"/>
      <c r="AP977" s="196"/>
      <c r="AQ977" s="196"/>
      <c r="AR977" s="196"/>
      <c r="AS977" s="196"/>
      <c r="AT977" s="196"/>
      <c r="AW977" s="196"/>
      <c r="AX977" s="196"/>
      <c r="AY977" s="196"/>
      <c r="AZ977" s="196"/>
      <c r="BA977" s="196"/>
      <c r="BB977" s="196"/>
      <c r="BE977" s="196"/>
      <c r="BF977" s="196"/>
      <c r="BG977" s="196"/>
      <c r="BH977" s="196"/>
      <c r="BI977" s="196"/>
      <c r="BJ977" s="196"/>
      <c r="BM977" s="196"/>
      <c r="BN977" s="196"/>
      <c r="BO977" s="196"/>
      <c r="BP977" s="196"/>
      <c r="BQ977" s="196"/>
      <c r="BR977" s="196"/>
      <c r="BU977" s="196"/>
      <c r="BV977" s="196"/>
      <c r="BW977" s="196"/>
      <c r="BX977" s="196"/>
      <c r="BY977" s="196"/>
      <c r="BZ977" s="196"/>
      <c r="CC977" s="196"/>
      <c r="CD977" s="196"/>
      <c r="CE977" s="196"/>
      <c r="CF977" s="196"/>
      <c r="CG977" s="196"/>
      <c r="CH977" s="196"/>
      <c r="CK977" s="196"/>
      <c r="CL977" s="196"/>
      <c r="CM977" s="196"/>
      <c r="CN977" s="196"/>
      <c r="CO977" s="196"/>
      <c r="CP977" s="196"/>
      <c r="CS977" s="196"/>
      <c r="CT977" s="196"/>
      <c r="CU977" s="196"/>
      <c r="CV977" s="196"/>
      <c r="CW977" s="196"/>
      <c r="CX977" s="196"/>
      <c r="DA977" s="196"/>
      <c r="DB977" s="196"/>
      <c r="DC977" s="196"/>
      <c r="DD977" s="196"/>
      <c r="DE977" s="196"/>
      <c r="DF977" s="196"/>
      <c r="DI977" s="196"/>
      <c r="DJ977" s="196"/>
      <c r="DK977" s="196"/>
      <c r="DL977" s="196"/>
      <c r="DM977" s="196"/>
      <c r="DN977" s="196"/>
      <c r="DQ977" s="196"/>
      <c r="DR977" s="196"/>
      <c r="DS977" s="196"/>
      <c r="DT977" s="196"/>
      <c r="DU977" s="196"/>
      <c r="DV977" s="196"/>
      <c r="DY977" s="196"/>
      <c r="DZ977" s="196"/>
      <c r="EA977" s="196"/>
      <c r="EB977" s="196"/>
      <c r="EC977" s="196"/>
      <c r="ED977" s="196"/>
      <c r="EG977" s="196"/>
      <c r="EH977" s="196"/>
      <c r="EI977" s="196"/>
      <c r="EJ977" s="196"/>
      <c r="EK977" s="196"/>
      <c r="EL977" s="196"/>
      <c r="EO977" s="196"/>
      <c r="EP977" s="196"/>
      <c r="EQ977" s="196"/>
      <c r="ER977" s="196"/>
      <c r="ES977" s="196"/>
      <c r="ET977" s="196"/>
      <c r="EW977" s="196"/>
      <c r="EX977" s="196"/>
      <c r="EY977" s="196"/>
      <c r="EZ977" s="196"/>
      <c r="FA977" s="196"/>
      <c r="FB977" s="196"/>
      <c r="FE977" s="196"/>
      <c r="FF977" s="196"/>
      <c r="FG977" s="196"/>
      <c r="FH977" s="196"/>
      <c r="FI977" s="196"/>
      <c r="FJ977" s="196"/>
      <c r="FM977" s="196"/>
      <c r="FN977" s="196"/>
      <c r="FO977" s="196"/>
      <c r="FP977" s="196"/>
      <c r="FQ977" s="196"/>
      <c r="FR977" s="196"/>
      <c r="FU977" s="196"/>
      <c r="FV977" s="196"/>
      <c r="FW977" s="196"/>
      <c r="FX977" s="196"/>
      <c r="FY977" s="196"/>
      <c r="FZ977" s="196"/>
      <c r="GC977" s="196"/>
      <c r="GD977" s="196"/>
      <c r="GE977" s="196"/>
      <c r="GF977" s="196"/>
      <c r="GG977" s="196"/>
      <c r="GH977" s="196"/>
      <c r="GK977" s="196"/>
      <c r="GL977" s="196"/>
      <c r="GM977" s="196"/>
      <c r="GN977" s="196"/>
      <c r="GO977" s="196"/>
      <c r="GP977" s="196"/>
      <c r="GS977" s="196"/>
      <c r="GT977" s="196"/>
      <c r="GU977" s="196"/>
      <c r="GV977" s="196"/>
      <c r="GW977" s="196"/>
      <c r="GX977" s="196"/>
      <c r="HA977" s="196"/>
      <c r="HB977" s="196"/>
      <c r="HC977" s="196"/>
      <c r="HD977" s="196"/>
      <c r="HE977" s="196"/>
      <c r="HF977" s="196"/>
      <c r="HI977" s="196"/>
      <c r="HJ977" s="196"/>
      <c r="HK977" s="196"/>
      <c r="HL977" s="196"/>
      <c r="HM977" s="196"/>
      <c r="HN977" s="196"/>
      <c r="HQ977" s="196"/>
      <c r="HR977" s="196"/>
      <c r="HS977" s="196"/>
      <c r="HT977" s="196"/>
      <c r="HU977" s="196"/>
      <c r="HV977" s="196"/>
      <c r="HY977" s="196"/>
      <c r="HZ977" s="196"/>
      <c r="IA977" s="196"/>
      <c r="IB977" s="196"/>
      <c r="IC977" s="196"/>
      <c r="ID977" s="196"/>
      <c r="IG977" s="196"/>
      <c r="IH977" s="196"/>
      <c r="II977" s="196"/>
      <c r="IJ977" s="196"/>
      <c r="IK977" s="196"/>
      <c r="IL977" s="196"/>
      <c r="IO977" s="196"/>
      <c r="IP977" s="196"/>
      <c r="IQ977" s="196"/>
      <c r="IR977" s="196"/>
      <c r="IS977" s="196"/>
      <c r="IT977" s="196"/>
    </row>
    <row r="978" spans="1:255" x14ac:dyDescent="0.2">
      <c r="A978" s="103" t="s">
        <v>7</v>
      </c>
      <c r="B978" s="97">
        <f>'Sign In'!F33</f>
        <v>0</v>
      </c>
      <c r="C978" s="103" t="s">
        <v>7</v>
      </c>
      <c r="D978" s="97">
        <f>'Sign In'!G33</f>
        <v>0</v>
      </c>
      <c r="E978" s="103" t="s">
        <v>7</v>
      </c>
      <c r="F978" s="2">
        <f>'Sign In'!H33</f>
        <v>0</v>
      </c>
      <c r="I978" s="103" t="s">
        <v>7</v>
      </c>
      <c r="J978" s="97">
        <f>'Sign In'!N51</f>
        <v>76</v>
      </c>
      <c r="K978" s="103" t="s">
        <v>7</v>
      </c>
      <c r="L978" s="97">
        <f>'Sign In'!O51</f>
        <v>78</v>
      </c>
      <c r="M978" s="103" t="s">
        <v>7</v>
      </c>
      <c r="N978" s="2">
        <f>'Sign In'!P51</f>
        <v>80</v>
      </c>
      <c r="Q978" s="99"/>
      <c r="R978" s="99"/>
      <c r="S978" s="99"/>
      <c r="T978" s="99"/>
      <c r="U978" s="99"/>
      <c r="V978" s="99"/>
      <c r="W978" s="46"/>
      <c r="X978" s="46"/>
      <c r="Y978" s="99"/>
      <c r="Z978" s="99"/>
      <c r="AA978" s="99"/>
      <c r="AB978" s="99"/>
      <c r="AC978" s="99"/>
      <c r="AD978" s="99"/>
      <c r="AE978" s="46"/>
      <c r="AF978" s="46"/>
      <c r="AG978" s="97" t="s">
        <v>7</v>
      </c>
      <c r="AH978" s="97">
        <f>'Sign In'!AL77</f>
        <v>0</v>
      </c>
      <c r="AI978" s="103" t="s">
        <v>7</v>
      </c>
      <c r="AJ978" s="97">
        <f>'Sign In'!AM77</f>
        <v>0</v>
      </c>
      <c r="AK978" s="103" t="s">
        <v>7</v>
      </c>
      <c r="AL978" s="2">
        <f>'Sign In'!AN77</f>
        <v>0</v>
      </c>
      <c r="AO978" s="103" t="s">
        <v>7</v>
      </c>
      <c r="AP978" s="97">
        <f>'Sign In'!AT77</f>
        <v>0</v>
      </c>
      <c r="AQ978" s="103" t="s">
        <v>7</v>
      </c>
      <c r="AR978" s="97">
        <f>'Sign In'!AU77</f>
        <v>0</v>
      </c>
      <c r="AS978" s="103" t="s">
        <v>7</v>
      </c>
      <c r="AT978" s="2">
        <f>'Sign In'!AV77</f>
        <v>0</v>
      </c>
      <c r="AW978" s="103" t="s">
        <v>7</v>
      </c>
      <c r="AX978" s="97">
        <f>'Sign In'!BB77</f>
        <v>0</v>
      </c>
      <c r="AY978" s="103" t="s">
        <v>7</v>
      </c>
      <c r="AZ978" s="97">
        <f>'Sign In'!BC77</f>
        <v>0</v>
      </c>
      <c r="BA978" s="103" t="s">
        <v>7</v>
      </c>
      <c r="BB978" s="2">
        <f>'Sign In'!BD77</f>
        <v>0</v>
      </c>
      <c r="BE978" s="103" t="s">
        <v>7</v>
      </c>
      <c r="BF978" s="97">
        <f>'Sign In'!BJ77</f>
        <v>0</v>
      </c>
      <c r="BG978" s="103" t="s">
        <v>7</v>
      </c>
      <c r="BH978" s="97">
        <f>'Sign In'!BK77</f>
        <v>0</v>
      </c>
      <c r="BI978" s="103" t="s">
        <v>7</v>
      </c>
      <c r="BJ978" s="2">
        <f>'Sign In'!BL77</f>
        <v>0</v>
      </c>
      <c r="BM978" s="103" t="s">
        <v>7</v>
      </c>
      <c r="BN978" s="97">
        <f>'Sign In'!BR77</f>
        <v>0</v>
      </c>
      <c r="BO978" s="103" t="s">
        <v>7</v>
      </c>
      <c r="BP978" s="97">
        <f>'Sign In'!BS77</f>
        <v>0</v>
      </c>
      <c r="BQ978" s="103" t="s">
        <v>7</v>
      </c>
      <c r="BR978" s="2">
        <f>'Sign In'!BT77</f>
        <v>0</v>
      </c>
      <c r="BU978" s="103" t="s">
        <v>7</v>
      </c>
      <c r="BV978" s="97">
        <f>'Sign In'!BZ77</f>
        <v>0</v>
      </c>
      <c r="BW978" s="103" t="s">
        <v>7</v>
      </c>
      <c r="BX978" s="97">
        <f>'Sign In'!CA77</f>
        <v>0</v>
      </c>
      <c r="BY978" s="103" t="s">
        <v>7</v>
      </c>
      <c r="BZ978" s="2">
        <f>'Sign In'!CB77</f>
        <v>0</v>
      </c>
      <c r="CC978" s="103" t="s">
        <v>7</v>
      </c>
      <c r="CD978" s="97">
        <f>'Sign In'!CH77</f>
        <v>0</v>
      </c>
      <c r="CE978" s="103" t="s">
        <v>7</v>
      </c>
      <c r="CF978" s="97">
        <f>'Sign In'!CI77</f>
        <v>0</v>
      </c>
      <c r="CG978" s="103" t="s">
        <v>7</v>
      </c>
      <c r="CH978" s="2">
        <f>'Sign In'!CJ77</f>
        <v>0</v>
      </c>
      <c r="CK978" s="103" t="s">
        <v>7</v>
      </c>
      <c r="CL978" s="97">
        <f>'Sign In'!CP77</f>
        <v>0</v>
      </c>
      <c r="CM978" s="103" t="s">
        <v>7</v>
      </c>
      <c r="CN978" s="97">
        <f>'Sign In'!CQ77</f>
        <v>0</v>
      </c>
      <c r="CO978" s="103" t="s">
        <v>7</v>
      </c>
      <c r="CP978" s="2">
        <f>'Sign In'!CR77</f>
        <v>0</v>
      </c>
      <c r="CS978" s="103" t="s">
        <v>7</v>
      </c>
      <c r="CT978" s="97">
        <f>'Sign In'!CX77</f>
        <v>0</v>
      </c>
      <c r="CU978" s="103" t="s">
        <v>7</v>
      </c>
      <c r="CV978" s="97">
        <f>'Sign In'!CY77</f>
        <v>0</v>
      </c>
      <c r="CW978" s="103" t="s">
        <v>7</v>
      </c>
      <c r="CX978" s="2">
        <f>'Sign In'!CZ77</f>
        <v>0</v>
      </c>
      <c r="DA978" s="103" t="s">
        <v>7</v>
      </c>
      <c r="DB978" s="97">
        <f>'Sign In'!DF77</f>
        <v>0</v>
      </c>
      <c r="DC978" s="103" t="s">
        <v>7</v>
      </c>
      <c r="DD978" s="97">
        <f>'Sign In'!DG77</f>
        <v>0</v>
      </c>
      <c r="DE978" s="103" t="s">
        <v>7</v>
      </c>
      <c r="DF978" s="2">
        <f>'Sign In'!DH77</f>
        <v>0</v>
      </c>
      <c r="DI978" s="103" t="s">
        <v>7</v>
      </c>
      <c r="DJ978" s="97">
        <f>'Sign In'!DN77</f>
        <v>0</v>
      </c>
      <c r="DK978" s="103" t="s">
        <v>7</v>
      </c>
      <c r="DL978" s="97">
        <f>'Sign In'!DO77</f>
        <v>0</v>
      </c>
      <c r="DM978" s="103" t="s">
        <v>7</v>
      </c>
      <c r="DN978" s="2">
        <f>'Sign In'!DP77</f>
        <v>0</v>
      </c>
      <c r="DQ978" s="103" t="s">
        <v>7</v>
      </c>
      <c r="DR978" s="97">
        <f>'Sign In'!DV77</f>
        <v>0</v>
      </c>
      <c r="DS978" s="103" t="s">
        <v>7</v>
      </c>
      <c r="DT978" s="97">
        <f>'Sign In'!DW77</f>
        <v>0</v>
      </c>
      <c r="DU978" s="103" t="s">
        <v>7</v>
      </c>
      <c r="DV978" s="2">
        <f>'Sign In'!DX77</f>
        <v>0</v>
      </c>
      <c r="DY978" s="103" t="s">
        <v>7</v>
      </c>
      <c r="DZ978" s="97">
        <f>'Sign In'!ED77</f>
        <v>0</v>
      </c>
      <c r="EA978" s="103" t="s">
        <v>7</v>
      </c>
      <c r="EB978" s="97">
        <f>'Sign In'!EE77</f>
        <v>0</v>
      </c>
      <c r="EC978" s="103" t="s">
        <v>7</v>
      </c>
      <c r="ED978" s="2">
        <f>'Sign In'!EF77</f>
        <v>0</v>
      </c>
      <c r="EG978" s="103" t="s">
        <v>7</v>
      </c>
      <c r="EH978" s="97">
        <f>'Sign In'!EL77</f>
        <v>0</v>
      </c>
      <c r="EI978" s="103" t="s">
        <v>7</v>
      </c>
      <c r="EJ978" s="97">
        <f>'Sign In'!EM77</f>
        <v>0</v>
      </c>
      <c r="EK978" s="103" t="s">
        <v>7</v>
      </c>
      <c r="EL978" s="2">
        <f>'Sign In'!EN77</f>
        <v>0</v>
      </c>
      <c r="EO978" s="103" t="s">
        <v>7</v>
      </c>
      <c r="EP978" s="97">
        <f>'Sign In'!ET77</f>
        <v>0</v>
      </c>
      <c r="EQ978" s="103" t="s">
        <v>7</v>
      </c>
      <c r="ER978" s="97">
        <f>'Sign In'!EU77</f>
        <v>0</v>
      </c>
      <c r="ES978" s="103" t="s">
        <v>7</v>
      </c>
      <c r="ET978" s="2">
        <f>'Sign In'!EV77</f>
        <v>0</v>
      </c>
      <c r="EW978" s="103" t="s">
        <v>7</v>
      </c>
      <c r="EX978" s="97">
        <f>'Sign In'!FB77</f>
        <v>0</v>
      </c>
      <c r="EY978" s="103" t="s">
        <v>7</v>
      </c>
      <c r="EZ978" s="97">
        <f>'Sign In'!FC77</f>
        <v>0</v>
      </c>
      <c r="FA978" s="103" t="s">
        <v>7</v>
      </c>
      <c r="FB978" s="2">
        <f>'Sign In'!FD77</f>
        <v>0</v>
      </c>
      <c r="FE978" s="103" t="s">
        <v>7</v>
      </c>
      <c r="FF978" s="97">
        <f>'Sign In'!FJ77</f>
        <v>0</v>
      </c>
      <c r="FG978" s="103" t="s">
        <v>7</v>
      </c>
      <c r="FH978" s="97">
        <f>'Sign In'!FK77</f>
        <v>0</v>
      </c>
      <c r="FI978" s="103" t="s">
        <v>7</v>
      </c>
      <c r="FJ978" s="2">
        <f>'Sign In'!FL77</f>
        <v>0</v>
      </c>
      <c r="FM978" s="103" t="s">
        <v>7</v>
      </c>
      <c r="FN978" s="97">
        <f>'Sign In'!FR77</f>
        <v>0</v>
      </c>
      <c r="FO978" s="103" t="s">
        <v>7</v>
      </c>
      <c r="FP978" s="97">
        <f>'Sign In'!FS77</f>
        <v>0</v>
      </c>
      <c r="FQ978" s="103" t="s">
        <v>7</v>
      </c>
      <c r="FR978" s="2">
        <f>'Sign In'!FT77</f>
        <v>0</v>
      </c>
      <c r="FU978" s="103" t="s">
        <v>7</v>
      </c>
      <c r="FV978" s="97">
        <f>'Sign In'!FZ77</f>
        <v>0</v>
      </c>
      <c r="FW978" s="103" t="s">
        <v>7</v>
      </c>
      <c r="FX978" s="97">
        <f>'Sign In'!GA77</f>
        <v>0</v>
      </c>
      <c r="FY978" s="103" t="s">
        <v>7</v>
      </c>
      <c r="FZ978" s="2">
        <f>'Sign In'!GB77</f>
        <v>0</v>
      </c>
      <c r="GC978" s="103" t="s">
        <v>7</v>
      </c>
      <c r="GD978" s="97">
        <f>'Sign In'!GH77</f>
        <v>0</v>
      </c>
      <c r="GE978" s="103" t="s">
        <v>7</v>
      </c>
      <c r="GF978" s="97">
        <f>'Sign In'!GI77</f>
        <v>0</v>
      </c>
      <c r="GG978" s="103" t="s">
        <v>7</v>
      </c>
      <c r="GH978" s="2">
        <f>'Sign In'!GJ77</f>
        <v>0</v>
      </c>
      <c r="GK978" s="103" t="s">
        <v>7</v>
      </c>
      <c r="GL978" s="97">
        <f>'Sign In'!GP77</f>
        <v>0</v>
      </c>
      <c r="GM978" s="103" t="s">
        <v>7</v>
      </c>
      <c r="GN978" s="97">
        <f>'Sign In'!GQ77</f>
        <v>0</v>
      </c>
      <c r="GO978" s="103" t="s">
        <v>7</v>
      </c>
      <c r="GP978" s="2">
        <f>'Sign In'!GR77</f>
        <v>0</v>
      </c>
      <c r="GS978" s="103" t="s">
        <v>7</v>
      </c>
      <c r="GT978" s="97">
        <f>'Sign In'!GX77</f>
        <v>0</v>
      </c>
      <c r="GU978" s="103" t="s">
        <v>7</v>
      </c>
      <c r="GV978" s="97">
        <f>'Sign In'!GY77</f>
        <v>0</v>
      </c>
      <c r="GW978" s="103" t="s">
        <v>7</v>
      </c>
      <c r="GX978" s="2">
        <f>'Sign In'!GZ77</f>
        <v>0</v>
      </c>
      <c r="HA978" s="103" t="s">
        <v>7</v>
      </c>
      <c r="HB978" s="97">
        <f>'Sign In'!HF77</f>
        <v>0</v>
      </c>
      <c r="HC978" s="103" t="s">
        <v>7</v>
      </c>
      <c r="HD978" s="97">
        <f>'Sign In'!HG77</f>
        <v>0</v>
      </c>
      <c r="HE978" s="103" t="s">
        <v>7</v>
      </c>
      <c r="HF978" s="2">
        <f>'Sign In'!HH77</f>
        <v>0</v>
      </c>
      <c r="HI978" s="103" t="s">
        <v>7</v>
      </c>
      <c r="HJ978" s="97">
        <f>'Sign In'!HN77</f>
        <v>0</v>
      </c>
      <c r="HK978" s="103" t="s">
        <v>7</v>
      </c>
      <c r="HL978" s="97">
        <f>'Sign In'!HO77</f>
        <v>0</v>
      </c>
      <c r="HM978" s="103" t="s">
        <v>7</v>
      </c>
      <c r="HN978" s="2">
        <f>'Sign In'!HP77</f>
        <v>0</v>
      </c>
      <c r="HQ978" s="103" t="s">
        <v>7</v>
      </c>
      <c r="HR978" s="97">
        <f>'Sign In'!HV77</f>
        <v>0</v>
      </c>
      <c r="HS978" s="103" t="s">
        <v>7</v>
      </c>
      <c r="HT978" s="97">
        <f>'Sign In'!HW77</f>
        <v>0</v>
      </c>
      <c r="HU978" s="103" t="s">
        <v>7</v>
      </c>
      <c r="HV978" s="2">
        <f>'Sign In'!HX77</f>
        <v>0</v>
      </c>
      <c r="HY978" s="103" t="s">
        <v>7</v>
      </c>
      <c r="HZ978" s="97">
        <f>'Sign In'!ID77</f>
        <v>0</v>
      </c>
      <c r="IA978" s="103" t="s">
        <v>7</v>
      </c>
      <c r="IB978" s="97">
        <f>'Sign In'!IE77</f>
        <v>0</v>
      </c>
      <c r="IC978" s="103" t="s">
        <v>7</v>
      </c>
      <c r="ID978" s="2">
        <f>'Sign In'!IF77</f>
        <v>0</v>
      </c>
      <c r="IG978" s="103" t="s">
        <v>7</v>
      </c>
      <c r="IH978" s="97">
        <f>'Sign In'!IL77</f>
        <v>0</v>
      </c>
      <c r="II978" s="103" t="s">
        <v>7</v>
      </c>
      <c r="IJ978" s="97">
        <f>'Sign In'!IM77</f>
        <v>0</v>
      </c>
      <c r="IK978" s="103" t="s">
        <v>7</v>
      </c>
      <c r="IL978" s="2">
        <f>'Sign In'!IN77</f>
        <v>0</v>
      </c>
      <c r="IO978" s="103" t="s">
        <v>7</v>
      </c>
      <c r="IP978" s="97">
        <f>'Sign In'!IT77</f>
        <v>0</v>
      </c>
      <c r="IQ978" s="103" t="s">
        <v>7</v>
      </c>
      <c r="IR978" s="97">
        <f>'Sign In'!IU77</f>
        <v>0</v>
      </c>
      <c r="IS978" s="103" t="s">
        <v>7</v>
      </c>
      <c r="IT978" s="2">
        <f>'Sign In'!IV77</f>
        <v>0</v>
      </c>
    </row>
    <row r="979" spans="1:255" x14ac:dyDescent="0.2">
      <c r="B979" s="54"/>
      <c r="C979" s="99"/>
      <c r="D979" s="54"/>
      <c r="E979" s="99"/>
      <c r="F979" s="54"/>
      <c r="G979" s="46"/>
      <c r="J979" s="54"/>
      <c r="K979" s="99"/>
      <c r="L979" s="54"/>
      <c r="M979" s="99"/>
      <c r="N979" s="54"/>
      <c r="O979" s="46"/>
      <c r="Q979" s="46"/>
      <c r="R979" s="99"/>
      <c r="S979" s="99"/>
      <c r="T979" s="99"/>
      <c r="U979" s="99"/>
      <c r="V979" s="99"/>
      <c r="W979" s="46"/>
      <c r="X979" s="46"/>
      <c r="Y979" s="46"/>
      <c r="Z979" s="99"/>
      <c r="AA979" s="99"/>
      <c r="AB979" s="99"/>
      <c r="AC979" s="99"/>
      <c r="AD979" s="99"/>
      <c r="AE979" s="46"/>
      <c r="AF979" s="46"/>
      <c r="AH979" s="54"/>
      <c r="AI979" s="99"/>
      <c r="AJ979" s="54"/>
      <c r="AK979" s="99"/>
      <c r="AL979" s="54"/>
      <c r="AM979" s="46"/>
      <c r="AP979" s="54"/>
      <c r="AQ979" s="99"/>
      <c r="AR979" s="54"/>
      <c r="AS979" s="99"/>
      <c r="AT979" s="54"/>
      <c r="AU979" s="46"/>
      <c r="AX979" s="54"/>
      <c r="AY979" s="99"/>
      <c r="AZ979" s="54"/>
      <c r="BA979" s="99"/>
      <c r="BB979" s="54"/>
      <c r="BC979" s="46"/>
      <c r="BF979" s="54"/>
      <c r="BG979" s="99"/>
      <c r="BH979" s="54"/>
      <c r="BI979" s="99"/>
      <c r="BJ979" s="54"/>
      <c r="BK979" s="46"/>
      <c r="BN979" s="54"/>
      <c r="BO979" s="99"/>
      <c r="BP979" s="54"/>
      <c r="BQ979" s="99"/>
      <c r="BR979" s="54"/>
      <c r="BS979" s="46"/>
      <c r="BV979" s="54"/>
      <c r="BW979" s="99"/>
      <c r="BX979" s="54"/>
      <c r="BY979" s="99"/>
      <c r="BZ979" s="54"/>
      <c r="CA979" s="46"/>
      <c r="CD979" s="54"/>
      <c r="CE979" s="99"/>
      <c r="CF979" s="54"/>
      <c r="CG979" s="99"/>
      <c r="CH979" s="54"/>
      <c r="CI979" s="46"/>
      <c r="CL979" s="54"/>
      <c r="CM979" s="99"/>
      <c r="CN979" s="54"/>
      <c r="CO979" s="99"/>
      <c r="CP979" s="54"/>
      <c r="CQ979" s="46"/>
      <c r="CT979" s="54"/>
      <c r="CU979" s="99"/>
      <c r="CV979" s="54"/>
      <c r="CW979" s="99"/>
      <c r="CX979" s="54"/>
      <c r="CY979" s="46"/>
      <c r="DB979" s="54"/>
      <c r="DC979" s="99"/>
      <c r="DD979" s="54"/>
      <c r="DE979" s="99"/>
      <c r="DF979" s="54"/>
      <c r="DG979" s="46"/>
      <c r="DJ979" s="54"/>
      <c r="DK979" s="99"/>
      <c r="DL979" s="54"/>
      <c r="DM979" s="99"/>
      <c r="DN979" s="54"/>
      <c r="DO979" s="46"/>
      <c r="DR979" s="54"/>
      <c r="DS979" s="99"/>
      <c r="DT979" s="54"/>
      <c r="DU979" s="99"/>
      <c r="DV979" s="54"/>
      <c r="DW979" s="46"/>
      <c r="DZ979" s="54"/>
      <c r="EA979" s="99"/>
      <c r="EB979" s="54"/>
      <c r="EC979" s="99"/>
      <c r="ED979" s="54"/>
      <c r="EE979" s="46"/>
      <c r="EH979" s="54"/>
      <c r="EI979" s="99"/>
      <c r="EJ979" s="54"/>
      <c r="EK979" s="99"/>
      <c r="EL979" s="54"/>
      <c r="EM979" s="46"/>
      <c r="EP979" s="54"/>
      <c r="EQ979" s="99"/>
      <c r="ER979" s="54"/>
      <c r="ES979" s="99"/>
      <c r="ET979" s="54"/>
      <c r="EU979" s="46"/>
      <c r="EX979" s="54"/>
      <c r="EY979" s="99"/>
      <c r="EZ979" s="54"/>
      <c r="FA979" s="99"/>
      <c r="FB979" s="54"/>
      <c r="FC979" s="46"/>
      <c r="FF979" s="54"/>
      <c r="FG979" s="99"/>
      <c r="FH979" s="54"/>
      <c r="FI979" s="99"/>
      <c r="FJ979" s="54"/>
      <c r="FK979" s="46"/>
      <c r="FN979" s="54"/>
      <c r="FO979" s="99"/>
      <c r="FP979" s="54"/>
      <c r="FQ979" s="99"/>
      <c r="FR979" s="54"/>
      <c r="FS979" s="46"/>
      <c r="FV979" s="54"/>
      <c r="FW979" s="99"/>
      <c r="FX979" s="54"/>
      <c r="FY979" s="99"/>
      <c r="FZ979" s="54"/>
      <c r="GA979" s="46"/>
      <c r="GD979" s="54"/>
      <c r="GE979" s="99"/>
      <c r="GF979" s="54"/>
      <c r="GG979" s="99"/>
      <c r="GH979" s="54"/>
      <c r="GI979" s="46"/>
      <c r="GL979" s="54"/>
      <c r="GM979" s="99"/>
      <c r="GN979" s="54"/>
      <c r="GO979" s="99"/>
      <c r="GP979" s="54"/>
      <c r="GQ979" s="46"/>
      <c r="GT979" s="54"/>
      <c r="GU979" s="99"/>
      <c r="GV979" s="54"/>
      <c r="GW979" s="99"/>
      <c r="GX979" s="54"/>
      <c r="GY979" s="46"/>
      <c r="HB979" s="54"/>
      <c r="HC979" s="99"/>
      <c r="HD979" s="54"/>
      <c r="HE979" s="99"/>
      <c r="HF979" s="54"/>
      <c r="HG979" s="46"/>
      <c r="HJ979" s="54"/>
      <c r="HK979" s="99"/>
      <c r="HL979" s="54"/>
      <c r="HM979" s="99"/>
      <c r="HN979" s="54"/>
      <c r="HO979" s="46"/>
      <c r="HR979" s="54"/>
      <c r="HS979" s="99"/>
      <c r="HT979" s="54"/>
      <c r="HU979" s="99"/>
      <c r="HV979" s="54"/>
      <c r="HW979" s="46"/>
      <c r="HZ979" s="54"/>
      <c r="IA979" s="99"/>
      <c r="IB979" s="54"/>
      <c r="IC979" s="99"/>
      <c r="ID979" s="54"/>
      <c r="IE979" s="46"/>
      <c r="IH979" s="54"/>
      <c r="II979" s="99"/>
      <c r="IJ979" s="54"/>
      <c r="IK979" s="99"/>
      <c r="IL979" s="54"/>
      <c r="IM979" s="46"/>
      <c r="IP979" s="54"/>
      <c r="IQ979" s="99"/>
      <c r="IR979" s="54"/>
      <c r="IS979" s="99"/>
      <c r="IT979" s="54"/>
      <c r="IU979" s="46"/>
    </row>
    <row r="980" spans="1:255" x14ac:dyDescent="0.2">
      <c r="B980" s="54"/>
      <c r="C980" s="99"/>
      <c r="D980" s="54"/>
      <c r="E980" s="99"/>
      <c r="F980" s="54"/>
      <c r="G980" s="46"/>
      <c r="J980" s="54"/>
      <c r="K980" s="99"/>
      <c r="L980" s="54"/>
      <c r="M980" s="99"/>
      <c r="N980" s="54"/>
      <c r="O980" s="46"/>
      <c r="Q980" s="46"/>
      <c r="R980" s="99"/>
      <c r="S980" s="99"/>
      <c r="T980" s="99"/>
      <c r="U980" s="99"/>
      <c r="V980" s="99"/>
      <c r="W980" s="46"/>
      <c r="X980" s="46"/>
      <c r="Y980" s="46"/>
      <c r="Z980" s="99"/>
      <c r="AA980" s="99"/>
      <c r="AB980" s="99"/>
      <c r="AC980" s="99"/>
      <c r="AD980" s="99"/>
      <c r="AE980" s="46"/>
      <c r="AF980" s="46"/>
      <c r="AH980" s="54"/>
      <c r="AI980" s="99"/>
      <c r="AJ980" s="54"/>
      <c r="AK980" s="99"/>
      <c r="AL980" s="54"/>
      <c r="AM980" s="46"/>
      <c r="AP980" s="54"/>
      <c r="AQ980" s="99"/>
      <c r="AR980" s="54"/>
      <c r="AS980" s="99"/>
      <c r="AT980" s="54"/>
      <c r="AU980" s="46"/>
      <c r="AX980" s="54"/>
      <c r="AY980" s="99"/>
      <c r="AZ980" s="54"/>
      <c r="BA980" s="99"/>
      <c r="BB980" s="54"/>
      <c r="BC980" s="46"/>
      <c r="BF980" s="54"/>
      <c r="BG980" s="99"/>
      <c r="BH980" s="54"/>
      <c r="BI980" s="99"/>
      <c r="BJ980" s="54"/>
      <c r="BK980" s="46"/>
      <c r="BN980" s="54"/>
      <c r="BO980" s="99"/>
      <c r="BP980" s="54"/>
      <c r="BQ980" s="99"/>
      <c r="BR980" s="54"/>
      <c r="BS980" s="46"/>
      <c r="BV980" s="54"/>
      <c r="BW980" s="99"/>
      <c r="BX980" s="54"/>
      <c r="BY980" s="99"/>
      <c r="BZ980" s="54"/>
      <c r="CA980" s="46"/>
      <c r="CD980" s="54"/>
      <c r="CE980" s="99"/>
      <c r="CF980" s="54"/>
      <c r="CG980" s="99"/>
      <c r="CH980" s="54"/>
      <c r="CI980" s="46"/>
      <c r="CL980" s="54"/>
      <c r="CM980" s="99"/>
      <c r="CN980" s="54"/>
      <c r="CO980" s="99"/>
      <c r="CP980" s="54"/>
      <c r="CQ980" s="46"/>
      <c r="CT980" s="54"/>
      <c r="CU980" s="99"/>
      <c r="CV980" s="54"/>
      <c r="CW980" s="99"/>
      <c r="CX980" s="54"/>
      <c r="CY980" s="46"/>
      <c r="DB980" s="54"/>
      <c r="DC980" s="99"/>
      <c r="DD980" s="54"/>
      <c r="DE980" s="99"/>
      <c r="DF980" s="54"/>
      <c r="DG980" s="46"/>
      <c r="DJ980" s="54"/>
      <c r="DK980" s="99"/>
      <c r="DL980" s="54"/>
      <c r="DM980" s="99"/>
      <c r="DN980" s="54"/>
      <c r="DO980" s="46"/>
      <c r="DR980" s="54"/>
      <c r="DS980" s="99"/>
      <c r="DT980" s="54"/>
      <c r="DU980" s="99"/>
      <c r="DV980" s="54"/>
      <c r="DW980" s="46"/>
      <c r="DZ980" s="54"/>
      <c r="EA980" s="99"/>
      <c r="EB980" s="54"/>
      <c r="EC980" s="99"/>
      <c r="ED980" s="54"/>
      <c r="EE980" s="46"/>
      <c r="EH980" s="54"/>
      <c r="EI980" s="99"/>
      <c r="EJ980" s="54"/>
      <c r="EK980" s="99"/>
      <c r="EL980" s="54"/>
      <c r="EM980" s="46"/>
      <c r="EP980" s="54"/>
      <c r="EQ980" s="99"/>
      <c r="ER980" s="54"/>
      <c r="ES980" s="99"/>
      <c r="ET980" s="54"/>
      <c r="EU980" s="46"/>
      <c r="EX980" s="54"/>
      <c r="EY980" s="99"/>
      <c r="EZ980" s="54"/>
      <c r="FA980" s="99"/>
      <c r="FB980" s="54"/>
      <c r="FC980" s="46"/>
      <c r="FF980" s="54"/>
      <c r="FG980" s="99"/>
      <c r="FH980" s="54"/>
      <c r="FI980" s="99"/>
      <c r="FJ980" s="54"/>
      <c r="FK980" s="46"/>
      <c r="FN980" s="54"/>
      <c r="FO980" s="99"/>
      <c r="FP980" s="54"/>
      <c r="FQ980" s="99"/>
      <c r="FR980" s="54"/>
      <c r="FS980" s="46"/>
      <c r="FV980" s="54"/>
      <c r="FW980" s="99"/>
      <c r="FX980" s="54"/>
      <c r="FY980" s="99"/>
      <c r="FZ980" s="54"/>
      <c r="GA980" s="46"/>
      <c r="GD980" s="54"/>
      <c r="GE980" s="99"/>
      <c r="GF980" s="54"/>
      <c r="GG980" s="99"/>
      <c r="GH980" s="54"/>
      <c r="GI980" s="46"/>
      <c r="GL980" s="54"/>
      <c r="GM980" s="99"/>
      <c r="GN980" s="54"/>
      <c r="GO980" s="99"/>
      <c r="GP980" s="54"/>
      <c r="GQ980" s="46"/>
      <c r="GT980" s="54"/>
      <c r="GU980" s="99"/>
      <c r="GV980" s="54"/>
      <c r="GW980" s="99"/>
      <c r="GX980" s="54"/>
      <c r="GY980" s="46"/>
      <c r="HB980" s="54"/>
      <c r="HC980" s="99"/>
      <c r="HD980" s="54"/>
      <c r="HE980" s="99"/>
      <c r="HF980" s="54"/>
      <c r="HG980" s="46"/>
      <c r="HJ980" s="54"/>
      <c r="HK980" s="99"/>
      <c r="HL980" s="54"/>
      <c r="HM980" s="99"/>
      <c r="HN980" s="54"/>
      <c r="HO980" s="46"/>
      <c r="HR980" s="54"/>
      <c r="HS980" s="99"/>
      <c r="HT980" s="54"/>
      <c r="HU980" s="99"/>
      <c r="HV980" s="54"/>
      <c r="HW980" s="46"/>
      <c r="HZ980" s="54"/>
      <c r="IA980" s="99"/>
      <c r="IB980" s="54"/>
      <c r="IC980" s="99"/>
      <c r="ID980" s="54"/>
      <c r="IE980" s="46"/>
      <c r="IH980" s="54"/>
      <c r="II980" s="99"/>
      <c r="IJ980" s="54"/>
      <c r="IK980" s="99"/>
      <c r="IL980" s="54"/>
      <c r="IM980" s="46"/>
      <c r="IP980" s="54"/>
      <c r="IQ980" s="99"/>
      <c r="IR980" s="54"/>
      <c r="IS980" s="99"/>
      <c r="IT980" s="54"/>
      <c r="IU980" s="46"/>
    </row>
    <row r="981" spans="1:255" x14ac:dyDescent="0.2"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  <c r="AF981" s="46"/>
    </row>
    <row r="982" spans="1:255" x14ac:dyDescent="0.2">
      <c r="B982" s="104"/>
      <c r="C982" s="104"/>
      <c r="F982" s="204" t="s">
        <v>33</v>
      </c>
      <c r="G982" s="206"/>
      <c r="J982" s="104"/>
      <c r="K982" s="104"/>
      <c r="N982" s="204" t="s">
        <v>33</v>
      </c>
      <c r="O982" s="206"/>
      <c r="Q982" s="46"/>
      <c r="R982" s="104"/>
      <c r="S982" s="104"/>
      <c r="T982" s="46"/>
      <c r="U982" s="46"/>
      <c r="V982" s="213"/>
      <c r="W982" s="213"/>
      <c r="X982" s="46"/>
      <c r="Y982" s="46"/>
      <c r="Z982" s="104"/>
      <c r="AA982" s="104"/>
      <c r="AB982" s="46"/>
      <c r="AC982" s="46"/>
      <c r="AD982" s="213"/>
      <c r="AE982" s="213"/>
      <c r="AF982" s="46"/>
      <c r="AH982" s="104"/>
      <c r="AI982" s="104"/>
      <c r="AL982" s="204" t="s">
        <v>33</v>
      </c>
      <c r="AM982" s="206"/>
      <c r="AP982" s="104"/>
      <c r="AQ982" s="104"/>
      <c r="AT982" s="204" t="s">
        <v>33</v>
      </c>
      <c r="AU982" s="206"/>
      <c r="AX982" s="104"/>
      <c r="AY982" s="104"/>
      <c r="BB982" s="204" t="s">
        <v>33</v>
      </c>
      <c r="BC982" s="206"/>
      <c r="BF982" s="104"/>
      <c r="BG982" s="104"/>
      <c r="BJ982" s="204" t="s">
        <v>33</v>
      </c>
      <c r="BK982" s="206"/>
      <c r="BN982" s="104"/>
      <c r="BO982" s="104"/>
      <c r="BR982" s="204" t="s">
        <v>33</v>
      </c>
      <c r="BS982" s="206"/>
      <c r="BV982" s="104"/>
      <c r="BW982" s="104"/>
      <c r="BZ982" s="204" t="s">
        <v>33</v>
      </c>
      <c r="CA982" s="206"/>
      <c r="CD982" s="104"/>
      <c r="CE982" s="104"/>
      <c r="CH982" s="204" t="s">
        <v>33</v>
      </c>
      <c r="CI982" s="206"/>
      <c r="CL982" s="104"/>
      <c r="CM982" s="104"/>
      <c r="CP982" s="204" t="s">
        <v>33</v>
      </c>
      <c r="CQ982" s="206"/>
      <c r="CT982" s="104"/>
      <c r="CU982" s="104"/>
      <c r="CX982" s="204" t="s">
        <v>33</v>
      </c>
      <c r="CY982" s="206"/>
      <c r="DB982" s="104"/>
      <c r="DC982" s="104"/>
      <c r="DF982" s="204" t="s">
        <v>33</v>
      </c>
      <c r="DG982" s="206"/>
      <c r="DJ982" s="104"/>
      <c r="DK982" s="104"/>
      <c r="DN982" s="204" t="s">
        <v>33</v>
      </c>
      <c r="DO982" s="206"/>
      <c r="DR982" s="104"/>
      <c r="DS982" s="104"/>
      <c r="DV982" s="204" t="s">
        <v>33</v>
      </c>
      <c r="DW982" s="206"/>
      <c r="DZ982" s="104"/>
      <c r="EA982" s="104"/>
      <c r="ED982" s="204" t="s">
        <v>33</v>
      </c>
      <c r="EE982" s="206"/>
      <c r="EH982" s="104"/>
      <c r="EI982" s="104"/>
      <c r="EL982" s="204" t="s">
        <v>33</v>
      </c>
      <c r="EM982" s="206"/>
      <c r="EP982" s="104"/>
      <c r="EQ982" s="104"/>
      <c r="ET982" s="204" t="s">
        <v>33</v>
      </c>
      <c r="EU982" s="206"/>
      <c r="EX982" s="104"/>
      <c r="EY982" s="104"/>
      <c r="FB982" s="204" t="s">
        <v>33</v>
      </c>
      <c r="FC982" s="206"/>
      <c r="FF982" s="104"/>
      <c r="FG982" s="104"/>
      <c r="FJ982" s="204" t="s">
        <v>33</v>
      </c>
      <c r="FK982" s="206"/>
      <c r="FN982" s="104"/>
      <c r="FO982" s="104"/>
      <c r="FR982" s="204" t="s">
        <v>33</v>
      </c>
      <c r="FS982" s="206"/>
      <c r="FV982" s="104"/>
      <c r="FW982" s="104"/>
      <c r="FZ982" s="204" t="s">
        <v>33</v>
      </c>
      <c r="GA982" s="206"/>
      <c r="GD982" s="104"/>
      <c r="GE982" s="104"/>
      <c r="GH982" s="204" t="s">
        <v>33</v>
      </c>
      <c r="GI982" s="206"/>
      <c r="GL982" s="104"/>
      <c r="GM982" s="104"/>
      <c r="GP982" s="204" t="s">
        <v>33</v>
      </c>
      <c r="GQ982" s="206"/>
      <c r="GT982" s="104"/>
      <c r="GU982" s="104"/>
      <c r="GX982" s="204" t="s">
        <v>33</v>
      </c>
      <c r="GY982" s="206"/>
      <c r="HB982" s="104"/>
      <c r="HC982" s="104"/>
      <c r="HF982" s="204" t="s">
        <v>33</v>
      </c>
      <c r="HG982" s="206"/>
      <c r="HJ982" s="104"/>
      <c r="HK982" s="104"/>
      <c r="HN982" s="204" t="s">
        <v>33</v>
      </c>
      <c r="HO982" s="206"/>
      <c r="HR982" s="104"/>
      <c r="HS982" s="104"/>
      <c r="HV982" s="204" t="s">
        <v>33</v>
      </c>
      <c r="HW982" s="206"/>
      <c r="HZ982" s="104"/>
      <c r="IA982" s="104"/>
      <c r="ID982" s="204" t="s">
        <v>33</v>
      </c>
      <c r="IE982" s="206"/>
      <c r="IH982" s="104"/>
      <c r="II982" s="104"/>
      <c r="IL982" s="204" t="s">
        <v>33</v>
      </c>
      <c r="IM982" s="206"/>
      <c r="IP982" s="104"/>
      <c r="IQ982" s="104"/>
      <c r="IT982" s="204" t="s">
        <v>33</v>
      </c>
      <c r="IU982" s="206"/>
    </row>
    <row r="983" spans="1:255" x14ac:dyDescent="0.2">
      <c r="B983" s="46"/>
      <c r="C983" s="46"/>
      <c r="F983" s="105"/>
      <c r="G983" s="106"/>
      <c r="J983" s="46"/>
      <c r="K983" s="46"/>
      <c r="N983" s="105"/>
      <c r="O983" s="10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  <c r="AC983" s="46"/>
      <c r="AD983" s="46"/>
      <c r="AE983" s="46"/>
      <c r="AF983" s="46"/>
      <c r="AH983" s="46"/>
      <c r="AI983" s="46"/>
      <c r="AL983" s="105"/>
      <c r="AM983" s="106"/>
      <c r="AP983" s="46"/>
      <c r="AQ983" s="46"/>
      <c r="AT983" s="105"/>
      <c r="AU983" s="106"/>
      <c r="AX983" s="46"/>
      <c r="AY983" s="46"/>
      <c r="BB983" s="105"/>
      <c r="BC983" s="106"/>
      <c r="BF983" s="46"/>
      <c r="BG983" s="46"/>
      <c r="BJ983" s="105"/>
      <c r="BK983" s="106"/>
      <c r="BN983" s="46"/>
      <c r="BO983" s="46"/>
      <c r="BR983" s="105"/>
      <c r="BS983" s="106"/>
      <c r="BV983" s="46"/>
      <c r="BW983" s="46"/>
      <c r="BZ983" s="105"/>
      <c r="CA983" s="106"/>
      <c r="CD983" s="46"/>
      <c r="CE983" s="46"/>
      <c r="CH983" s="105"/>
      <c r="CI983" s="106"/>
      <c r="CL983" s="46"/>
      <c r="CM983" s="46"/>
      <c r="CP983" s="105"/>
      <c r="CQ983" s="106"/>
      <c r="CT983" s="46"/>
      <c r="CU983" s="46"/>
      <c r="CX983" s="105"/>
      <c r="CY983" s="106"/>
      <c r="DB983" s="46"/>
      <c r="DC983" s="46"/>
      <c r="DF983" s="105"/>
      <c r="DG983" s="106"/>
      <c r="DJ983" s="46"/>
      <c r="DK983" s="46"/>
      <c r="DN983" s="105"/>
      <c r="DO983" s="106"/>
      <c r="DR983" s="46"/>
      <c r="DS983" s="46"/>
      <c r="DV983" s="105"/>
      <c r="DW983" s="106"/>
      <c r="DZ983" s="46"/>
      <c r="EA983" s="46"/>
      <c r="ED983" s="105"/>
      <c r="EE983" s="106"/>
      <c r="EH983" s="46"/>
      <c r="EI983" s="46"/>
      <c r="EL983" s="105"/>
      <c r="EM983" s="106"/>
      <c r="EP983" s="46"/>
      <c r="EQ983" s="46"/>
      <c r="ET983" s="105"/>
      <c r="EU983" s="106"/>
      <c r="EX983" s="46"/>
      <c r="EY983" s="46"/>
      <c r="FB983" s="105"/>
      <c r="FC983" s="106"/>
      <c r="FF983" s="46"/>
      <c r="FG983" s="46"/>
      <c r="FJ983" s="105"/>
      <c r="FK983" s="106"/>
      <c r="FN983" s="46"/>
      <c r="FO983" s="46"/>
      <c r="FR983" s="105"/>
      <c r="FS983" s="106"/>
      <c r="FV983" s="46"/>
      <c r="FW983" s="46"/>
      <c r="FZ983" s="105"/>
      <c r="GA983" s="106"/>
      <c r="GD983" s="46"/>
      <c r="GE983" s="46"/>
      <c r="GH983" s="105"/>
      <c r="GI983" s="106"/>
      <c r="GL983" s="46"/>
      <c r="GM983" s="46"/>
      <c r="GP983" s="105"/>
      <c r="GQ983" s="106"/>
      <c r="GT983" s="46"/>
      <c r="GU983" s="46"/>
      <c r="GX983" s="105"/>
      <c r="GY983" s="106"/>
      <c r="HB983" s="46"/>
      <c r="HC983" s="46"/>
      <c r="HF983" s="105"/>
      <c r="HG983" s="106"/>
      <c r="HJ983" s="46"/>
      <c r="HK983" s="46"/>
      <c r="HN983" s="105"/>
      <c r="HO983" s="106"/>
      <c r="HR983" s="46"/>
      <c r="HS983" s="46"/>
      <c r="HV983" s="105"/>
      <c r="HW983" s="106"/>
      <c r="HZ983" s="46"/>
      <c r="IA983" s="46"/>
      <c r="ID983" s="105"/>
      <c r="IE983" s="106"/>
      <c r="IH983" s="46"/>
      <c r="II983" s="46"/>
      <c r="IL983" s="105"/>
      <c r="IM983" s="106"/>
      <c r="IP983" s="46"/>
      <c r="IQ983" s="46"/>
      <c r="IT983" s="105"/>
      <c r="IU983" s="106"/>
    </row>
    <row r="984" spans="1:255" x14ac:dyDescent="0.2">
      <c r="B984" s="46"/>
      <c r="C984" s="46"/>
      <c r="F984" s="107"/>
      <c r="G984" s="108"/>
      <c r="J984" s="46"/>
      <c r="K984" s="46"/>
      <c r="N984" s="107"/>
      <c r="O984" s="108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  <c r="AD984" s="46"/>
      <c r="AE984" s="46"/>
      <c r="AF984" s="46"/>
      <c r="AH984" s="46"/>
      <c r="AI984" s="46"/>
      <c r="AL984" s="107"/>
      <c r="AM984" s="108"/>
      <c r="AP984" s="46"/>
      <c r="AQ984" s="46"/>
      <c r="AT984" s="107"/>
      <c r="AU984" s="108"/>
      <c r="AX984" s="46"/>
      <c r="AY984" s="46"/>
      <c r="BB984" s="107"/>
      <c r="BC984" s="108"/>
      <c r="BF984" s="46"/>
      <c r="BG984" s="46"/>
      <c r="BJ984" s="107"/>
      <c r="BK984" s="108"/>
      <c r="BN984" s="46"/>
      <c r="BO984" s="46"/>
      <c r="BR984" s="107"/>
      <c r="BS984" s="108"/>
      <c r="BV984" s="46"/>
      <c r="BW984" s="46"/>
      <c r="BZ984" s="107"/>
      <c r="CA984" s="108"/>
      <c r="CD984" s="46"/>
      <c r="CE984" s="46"/>
      <c r="CH984" s="107"/>
      <c r="CI984" s="108"/>
      <c r="CL984" s="46"/>
      <c r="CM984" s="46"/>
      <c r="CP984" s="107"/>
      <c r="CQ984" s="108"/>
      <c r="CT984" s="46"/>
      <c r="CU984" s="46"/>
      <c r="CX984" s="107"/>
      <c r="CY984" s="108"/>
      <c r="DB984" s="46"/>
      <c r="DC984" s="46"/>
      <c r="DF984" s="107"/>
      <c r="DG984" s="108"/>
      <c r="DJ984" s="46"/>
      <c r="DK984" s="46"/>
      <c r="DN984" s="107"/>
      <c r="DO984" s="108"/>
      <c r="DR984" s="46"/>
      <c r="DS984" s="46"/>
      <c r="DV984" s="107"/>
      <c r="DW984" s="108"/>
      <c r="DZ984" s="46"/>
      <c r="EA984" s="46"/>
      <c r="ED984" s="107"/>
      <c r="EE984" s="108"/>
      <c r="EH984" s="46"/>
      <c r="EI984" s="46"/>
      <c r="EL984" s="107"/>
      <c r="EM984" s="108"/>
      <c r="EP984" s="46"/>
      <c r="EQ984" s="46"/>
      <c r="ET984" s="107"/>
      <c r="EU984" s="108"/>
      <c r="EX984" s="46"/>
      <c r="EY984" s="46"/>
      <c r="FB984" s="107"/>
      <c r="FC984" s="108"/>
      <c r="FF984" s="46"/>
      <c r="FG984" s="46"/>
      <c r="FJ984" s="107"/>
      <c r="FK984" s="108"/>
      <c r="FN984" s="46"/>
      <c r="FO984" s="46"/>
      <c r="FR984" s="107"/>
      <c r="FS984" s="108"/>
      <c r="FV984" s="46"/>
      <c r="FW984" s="46"/>
      <c r="FZ984" s="107"/>
      <c r="GA984" s="108"/>
      <c r="GD984" s="46"/>
      <c r="GE984" s="46"/>
      <c r="GH984" s="107"/>
      <c r="GI984" s="108"/>
      <c r="GL984" s="46"/>
      <c r="GM984" s="46"/>
      <c r="GP984" s="107"/>
      <c r="GQ984" s="108"/>
      <c r="GT984" s="46"/>
      <c r="GU984" s="46"/>
      <c r="GX984" s="107"/>
      <c r="GY984" s="108"/>
      <c r="HB984" s="46"/>
      <c r="HC984" s="46"/>
      <c r="HF984" s="107"/>
      <c r="HG984" s="108"/>
      <c r="HJ984" s="46"/>
      <c r="HK984" s="46"/>
      <c r="HN984" s="107"/>
      <c r="HO984" s="108"/>
      <c r="HR984" s="46"/>
      <c r="HS984" s="46"/>
      <c r="HV984" s="107"/>
      <c r="HW984" s="108"/>
      <c r="HZ984" s="46"/>
      <c r="IA984" s="46"/>
      <c r="ID984" s="107"/>
      <c r="IE984" s="108"/>
      <c r="IH984" s="46"/>
      <c r="II984" s="46"/>
      <c r="IL984" s="107"/>
      <c r="IM984" s="108"/>
      <c r="IP984" s="46"/>
      <c r="IQ984" s="46"/>
      <c r="IT984" s="107"/>
      <c r="IU984" s="108"/>
    </row>
    <row r="985" spans="1:255" x14ac:dyDescent="0.2">
      <c r="B985" s="46"/>
      <c r="C985" s="46"/>
      <c r="F985" s="109"/>
      <c r="G985" s="110"/>
      <c r="J985" s="46"/>
      <c r="K985" s="46"/>
      <c r="N985" s="109"/>
      <c r="O985" s="110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  <c r="AC985" s="46"/>
      <c r="AD985" s="46"/>
      <c r="AE985" s="46"/>
      <c r="AF985" s="46"/>
      <c r="AH985" s="46"/>
      <c r="AI985" s="46"/>
      <c r="AL985" s="109"/>
      <c r="AM985" s="110"/>
      <c r="AP985" s="46"/>
      <c r="AQ985" s="46"/>
      <c r="AT985" s="109"/>
      <c r="AU985" s="110"/>
      <c r="AX985" s="46"/>
      <c r="AY985" s="46"/>
      <c r="BB985" s="109"/>
      <c r="BC985" s="110"/>
      <c r="BF985" s="46"/>
      <c r="BG985" s="46"/>
      <c r="BJ985" s="109"/>
      <c r="BK985" s="110"/>
      <c r="BN985" s="46"/>
      <c r="BO985" s="46"/>
      <c r="BR985" s="109"/>
      <c r="BS985" s="110"/>
      <c r="BV985" s="46"/>
      <c r="BW985" s="46"/>
      <c r="BZ985" s="109"/>
      <c r="CA985" s="110"/>
      <c r="CD985" s="46"/>
      <c r="CE985" s="46"/>
      <c r="CH985" s="109"/>
      <c r="CI985" s="110"/>
      <c r="CL985" s="46"/>
      <c r="CM985" s="46"/>
      <c r="CP985" s="109"/>
      <c r="CQ985" s="110"/>
      <c r="CT985" s="46"/>
      <c r="CU985" s="46"/>
      <c r="CX985" s="109"/>
      <c r="CY985" s="110"/>
      <c r="DB985" s="46"/>
      <c r="DC985" s="46"/>
      <c r="DF985" s="109"/>
      <c r="DG985" s="110"/>
      <c r="DJ985" s="46"/>
      <c r="DK985" s="46"/>
      <c r="DN985" s="109"/>
      <c r="DO985" s="110"/>
      <c r="DR985" s="46"/>
      <c r="DS985" s="46"/>
      <c r="DV985" s="109"/>
      <c r="DW985" s="110"/>
      <c r="DZ985" s="46"/>
      <c r="EA985" s="46"/>
      <c r="ED985" s="109"/>
      <c r="EE985" s="110"/>
      <c r="EH985" s="46"/>
      <c r="EI985" s="46"/>
      <c r="EL985" s="109"/>
      <c r="EM985" s="110"/>
      <c r="EP985" s="46"/>
      <c r="EQ985" s="46"/>
      <c r="ET985" s="109"/>
      <c r="EU985" s="110"/>
      <c r="EX985" s="46"/>
      <c r="EY985" s="46"/>
      <c r="FB985" s="109"/>
      <c r="FC985" s="110"/>
      <c r="FF985" s="46"/>
      <c r="FG985" s="46"/>
      <c r="FJ985" s="109"/>
      <c r="FK985" s="110"/>
      <c r="FN985" s="46"/>
      <c r="FO985" s="46"/>
      <c r="FR985" s="109"/>
      <c r="FS985" s="110"/>
      <c r="FV985" s="46"/>
      <c r="FW985" s="46"/>
      <c r="FZ985" s="109"/>
      <c r="GA985" s="110"/>
      <c r="GD985" s="46"/>
      <c r="GE985" s="46"/>
      <c r="GH985" s="109"/>
      <c r="GI985" s="110"/>
      <c r="GL985" s="46"/>
      <c r="GM985" s="46"/>
      <c r="GP985" s="109"/>
      <c r="GQ985" s="110"/>
      <c r="GT985" s="46"/>
      <c r="GU985" s="46"/>
      <c r="GX985" s="109"/>
      <c r="GY985" s="110"/>
      <c r="HB985" s="46"/>
      <c r="HC985" s="46"/>
      <c r="HF985" s="109"/>
      <c r="HG985" s="110"/>
      <c r="HJ985" s="46"/>
      <c r="HK985" s="46"/>
      <c r="HN985" s="109"/>
      <c r="HO985" s="110"/>
      <c r="HR985" s="46"/>
      <c r="HS985" s="46"/>
      <c r="HV985" s="109"/>
      <c r="HW985" s="110"/>
      <c r="HZ985" s="46"/>
      <c r="IA985" s="46"/>
      <c r="ID985" s="109"/>
      <c r="IE985" s="110"/>
      <c r="IH985" s="46"/>
      <c r="II985" s="46"/>
      <c r="IL985" s="109"/>
      <c r="IM985" s="110"/>
      <c r="IP985" s="46"/>
      <c r="IQ985" s="46"/>
      <c r="IT985" s="109"/>
      <c r="IU985" s="110"/>
    </row>
    <row r="986" spans="1:255" x14ac:dyDescent="0.2">
      <c r="D986" s="46"/>
      <c r="E986" s="46"/>
      <c r="L986" s="46"/>
      <c r="M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  <c r="AD986" s="46"/>
      <c r="AE986" s="46"/>
      <c r="AF986" s="46"/>
      <c r="AJ986" s="46"/>
      <c r="AK986" s="46"/>
      <c r="AR986" s="46"/>
      <c r="AS986" s="46"/>
      <c r="AZ986" s="46"/>
      <c r="BA986" s="46"/>
      <c r="BH986" s="46"/>
      <c r="BI986" s="46"/>
      <c r="BP986" s="46"/>
      <c r="BQ986" s="46"/>
      <c r="BX986" s="46"/>
      <c r="BY986" s="46"/>
      <c r="CF986" s="46"/>
      <c r="CG986" s="46"/>
      <c r="CN986" s="46"/>
      <c r="CO986" s="46"/>
      <c r="CV986" s="46"/>
      <c r="CW986" s="46"/>
      <c r="DD986" s="46"/>
      <c r="DE986" s="46"/>
      <c r="DL986" s="46"/>
      <c r="DM986" s="46"/>
      <c r="DT986" s="46"/>
      <c r="DU986" s="46"/>
      <c r="EB986" s="46"/>
      <c r="EC986" s="46"/>
      <c r="EJ986" s="46"/>
      <c r="EK986" s="46"/>
      <c r="ER986" s="46"/>
      <c r="ES986" s="46"/>
      <c r="EZ986" s="46"/>
      <c r="FA986" s="46"/>
      <c r="FH986" s="46"/>
      <c r="FI986" s="46"/>
      <c r="FP986" s="46"/>
      <c r="FQ986" s="46"/>
      <c r="FX986" s="46"/>
      <c r="FY986" s="46"/>
      <c r="GF986" s="46"/>
      <c r="GG986" s="46"/>
      <c r="GN986" s="46"/>
      <c r="GO986" s="46"/>
      <c r="GV986" s="46"/>
      <c r="GW986" s="46"/>
      <c r="HD986" s="46"/>
      <c r="HE986" s="46"/>
      <c r="HL986" s="46"/>
      <c r="HM986" s="46"/>
      <c r="HT986" s="46"/>
      <c r="HU986" s="46"/>
      <c r="IB986" s="46"/>
      <c r="IC986" s="46"/>
      <c r="IJ986" s="46"/>
      <c r="IK986" s="46"/>
      <c r="IR986" s="46"/>
      <c r="IS986" s="46"/>
    </row>
    <row r="987" spans="1:255" x14ac:dyDescent="0.2">
      <c r="D987" s="46"/>
      <c r="E987" s="46"/>
      <c r="L987" s="46"/>
      <c r="M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J987" s="46"/>
      <c r="AK987" s="46"/>
      <c r="AR987" s="46"/>
      <c r="AS987" s="46"/>
      <c r="AZ987" s="46"/>
      <c r="BA987" s="46"/>
      <c r="BH987" s="46"/>
      <c r="BI987" s="46"/>
      <c r="BP987" s="46"/>
      <c r="BQ987" s="46"/>
      <c r="BX987" s="46"/>
      <c r="BY987" s="46"/>
      <c r="CF987" s="46"/>
      <c r="CG987" s="46"/>
      <c r="CN987" s="46"/>
      <c r="CO987" s="46"/>
      <c r="CV987" s="46"/>
      <c r="CW987" s="46"/>
      <c r="DD987" s="46"/>
      <c r="DE987" s="46"/>
      <c r="DL987" s="46"/>
      <c r="DM987" s="46"/>
      <c r="DT987" s="46"/>
      <c r="DU987" s="46"/>
      <c r="EB987" s="46"/>
      <c r="EC987" s="46"/>
      <c r="EJ987" s="46"/>
      <c r="EK987" s="46"/>
      <c r="ER987" s="46"/>
      <c r="ES987" s="46"/>
      <c r="EZ987" s="46"/>
      <c r="FA987" s="46"/>
      <c r="FH987" s="46"/>
      <c r="FI987" s="46"/>
      <c r="FP987" s="46"/>
      <c r="FQ987" s="46"/>
      <c r="FX987" s="46"/>
      <c r="FY987" s="46"/>
      <c r="GF987" s="46"/>
      <c r="GG987" s="46"/>
      <c r="GN987" s="46"/>
      <c r="GO987" s="46"/>
      <c r="GV987" s="46"/>
      <c r="GW987" s="46"/>
      <c r="HD987" s="46"/>
      <c r="HE987" s="46"/>
      <c r="HL987" s="46"/>
      <c r="HM987" s="46"/>
      <c r="HT987" s="46"/>
      <c r="HU987" s="46"/>
      <c r="IB987" s="46"/>
      <c r="IC987" s="46"/>
      <c r="IJ987" s="46"/>
      <c r="IK987" s="46"/>
      <c r="IR987" s="46"/>
      <c r="IS987" s="46"/>
    </row>
    <row r="988" spans="1:255" x14ac:dyDescent="0.2"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</row>
    <row r="989" spans="1:255" x14ac:dyDescent="0.2">
      <c r="B989" s="208" t="s">
        <v>26</v>
      </c>
      <c r="C989" s="208"/>
      <c r="D989" s="111"/>
      <c r="E989" s="111"/>
      <c r="F989" s="111"/>
      <c r="G989" s="111"/>
      <c r="J989" s="208" t="s">
        <v>26</v>
      </c>
      <c r="K989" s="208"/>
      <c r="L989" s="111"/>
      <c r="M989" s="111"/>
      <c r="N989" s="111"/>
      <c r="O989" s="111"/>
      <c r="Q989" s="46"/>
      <c r="R989" s="214"/>
      <c r="S989" s="214"/>
      <c r="T989" s="46"/>
      <c r="U989" s="46"/>
      <c r="V989" s="46"/>
      <c r="W989" s="46"/>
      <c r="X989" s="46"/>
      <c r="Y989" s="46"/>
      <c r="Z989" s="214"/>
      <c r="AA989" s="214"/>
      <c r="AB989" s="46"/>
      <c r="AC989" s="46"/>
      <c r="AD989" s="46"/>
      <c r="AE989" s="46"/>
      <c r="AF989" s="46"/>
      <c r="AH989" s="208" t="s">
        <v>26</v>
      </c>
      <c r="AI989" s="208"/>
      <c r="AJ989" s="111"/>
      <c r="AK989" s="111"/>
      <c r="AL989" s="111"/>
      <c r="AM989" s="111"/>
      <c r="AP989" s="208" t="s">
        <v>26</v>
      </c>
      <c r="AQ989" s="208"/>
      <c r="AR989" s="111"/>
      <c r="AS989" s="111"/>
      <c r="AT989" s="111"/>
      <c r="AU989" s="111"/>
      <c r="AX989" s="208" t="s">
        <v>26</v>
      </c>
      <c r="AY989" s="208"/>
      <c r="AZ989" s="111"/>
      <c r="BA989" s="111"/>
      <c r="BB989" s="111"/>
      <c r="BC989" s="111"/>
      <c r="BF989" s="208" t="s">
        <v>26</v>
      </c>
      <c r="BG989" s="208"/>
      <c r="BH989" s="111"/>
      <c r="BI989" s="111"/>
      <c r="BJ989" s="111"/>
      <c r="BK989" s="111"/>
      <c r="BN989" s="208" t="s">
        <v>26</v>
      </c>
      <c r="BO989" s="208"/>
      <c r="BP989" s="111"/>
      <c r="BQ989" s="111"/>
      <c r="BR989" s="111"/>
      <c r="BS989" s="111"/>
      <c r="BV989" s="208" t="s">
        <v>26</v>
      </c>
      <c r="BW989" s="208"/>
      <c r="BX989" s="111"/>
      <c r="BY989" s="111"/>
      <c r="BZ989" s="111"/>
      <c r="CA989" s="111"/>
      <c r="CD989" s="208" t="s">
        <v>26</v>
      </c>
      <c r="CE989" s="208"/>
      <c r="CF989" s="111"/>
      <c r="CG989" s="111"/>
      <c r="CH989" s="111"/>
      <c r="CI989" s="111"/>
      <c r="CL989" s="208" t="s">
        <v>26</v>
      </c>
      <c r="CM989" s="208"/>
      <c r="CN989" s="111"/>
      <c r="CO989" s="111"/>
      <c r="CP989" s="111"/>
      <c r="CQ989" s="111"/>
      <c r="CT989" s="208" t="s">
        <v>26</v>
      </c>
      <c r="CU989" s="208"/>
      <c r="CV989" s="111"/>
      <c r="CW989" s="111"/>
      <c r="CX989" s="111"/>
      <c r="CY989" s="111"/>
      <c r="DB989" s="208" t="s">
        <v>26</v>
      </c>
      <c r="DC989" s="208"/>
      <c r="DD989" s="111"/>
      <c r="DE989" s="111"/>
      <c r="DF989" s="111"/>
      <c r="DG989" s="111"/>
      <c r="DJ989" s="208" t="s">
        <v>26</v>
      </c>
      <c r="DK989" s="208"/>
      <c r="DL989" s="111"/>
      <c r="DM989" s="111"/>
      <c r="DN989" s="111"/>
      <c r="DO989" s="111"/>
      <c r="DR989" s="208" t="s">
        <v>26</v>
      </c>
      <c r="DS989" s="208"/>
      <c r="DT989" s="111"/>
      <c r="DU989" s="111"/>
      <c r="DV989" s="111"/>
      <c r="DW989" s="111"/>
      <c r="DZ989" s="208" t="s">
        <v>26</v>
      </c>
      <c r="EA989" s="208"/>
      <c r="EB989" s="111"/>
      <c r="EC989" s="111"/>
      <c r="ED989" s="111"/>
      <c r="EE989" s="111"/>
      <c r="EH989" s="208" t="s">
        <v>26</v>
      </c>
      <c r="EI989" s="208"/>
      <c r="EJ989" s="111"/>
      <c r="EK989" s="111"/>
      <c r="EL989" s="111"/>
      <c r="EM989" s="111"/>
      <c r="EP989" s="208" t="s">
        <v>26</v>
      </c>
      <c r="EQ989" s="208"/>
      <c r="ER989" s="111"/>
      <c r="ES989" s="111"/>
      <c r="ET989" s="111"/>
      <c r="EU989" s="111"/>
      <c r="EX989" s="208" t="s">
        <v>26</v>
      </c>
      <c r="EY989" s="208"/>
      <c r="EZ989" s="111"/>
      <c r="FA989" s="111"/>
      <c r="FB989" s="111"/>
      <c r="FC989" s="111"/>
      <c r="FF989" s="208" t="s">
        <v>26</v>
      </c>
      <c r="FG989" s="208"/>
      <c r="FH989" s="111"/>
      <c r="FI989" s="111"/>
      <c r="FJ989" s="111"/>
      <c r="FK989" s="111"/>
      <c r="FN989" s="208" t="s">
        <v>26</v>
      </c>
      <c r="FO989" s="208"/>
      <c r="FP989" s="111"/>
      <c r="FQ989" s="111"/>
      <c r="FR989" s="111"/>
      <c r="FS989" s="111"/>
      <c r="FV989" s="208" t="s">
        <v>26</v>
      </c>
      <c r="FW989" s="208"/>
      <c r="FX989" s="111"/>
      <c r="FY989" s="111"/>
      <c r="FZ989" s="111"/>
      <c r="GA989" s="111"/>
      <c r="GD989" s="208" t="s">
        <v>26</v>
      </c>
      <c r="GE989" s="208"/>
      <c r="GF989" s="111"/>
      <c r="GG989" s="111"/>
      <c r="GH989" s="111"/>
      <c r="GI989" s="111"/>
      <c r="GL989" s="208" t="s">
        <v>26</v>
      </c>
      <c r="GM989" s="208"/>
      <c r="GN989" s="111"/>
      <c r="GO989" s="111"/>
      <c r="GP989" s="111"/>
      <c r="GQ989" s="111"/>
      <c r="GT989" s="208" t="s">
        <v>26</v>
      </c>
      <c r="GU989" s="208"/>
      <c r="GV989" s="111"/>
      <c r="GW989" s="111"/>
      <c r="GX989" s="111"/>
      <c r="GY989" s="111"/>
      <c r="HB989" s="208" t="s">
        <v>26</v>
      </c>
      <c r="HC989" s="208"/>
      <c r="HD989" s="111"/>
      <c r="HE989" s="111"/>
      <c r="HF989" s="111"/>
      <c r="HG989" s="111"/>
      <c r="HJ989" s="208" t="s">
        <v>26</v>
      </c>
      <c r="HK989" s="208"/>
      <c r="HL989" s="111"/>
      <c r="HM989" s="111"/>
      <c r="HN989" s="111"/>
      <c r="HO989" s="111"/>
      <c r="HR989" s="208" t="s">
        <v>26</v>
      </c>
      <c r="HS989" s="208"/>
      <c r="HT989" s="111"/>
      <c r="HU989" s="111"/>
      <c r="HV989" s="111"/>
      <c r="HW989" s="111"/>
      <c r="HZ989" s="208" t="s">
        <v>26</v>
      </c>
      <c r="IA989" s="208"/>
      <c r="IB989" s="111"/>
      <c r="IC989" s="111"/>
      <c r="ID989" s="111"/>
      <c r="IE989" s="111"/>
      <c r="IH989" s="208" t="s">
        <v>26</v>
      </c>
      <c r="II989" s="208"/>
      <c r="IJ989" s="111"/>
      <c r="IK989" s="111"/>
      <c r="IL989" s="111"/>
      <c r="IM989" s="111"/>
      <c r="IP989" s="208" t="s">
        <v>26</v>
      </c>
      <c r="IQ989" s="208"/>
      <c r="IR989" s="111"/>
      <c r="IS989" s="111"/>
      <c r="IT989" s="111"/>
      <c r="IU989" s="111"/>
    </row>
    <row r="990" spans="1:255" x14ac:dyDescent="0.2"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</row>
    <row r="991" spans="1:255" x14ac:dyDescent="0.2"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</row>
    <row r="992" spans="1:255" x14ac:dyDescent="0.2"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</row>
    <row r="993" spans="1:256" x14ac:dyDescent="0.2"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</row>
    <row r="994" spans="1:256" x14ac:dyDescent="0.2"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</row>
    <row r="995" spans="1:256" x14ac:dyDescent="0.2"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  <c r="AC995" s="46"/>
      <c r="AD995" s="46"/>
      <c r="AE995" s="46"/>
      <c r="AF995" s="46"/>
    </row>
    <row r="996" spans="1:256" x14ac:dyDescent="0.2"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  <c r="AC996" s="46"/>
      <c r="AD996" s="46"/>
      <c r="AE996" s="46"/>
      <c r="AF996" s="46"/>
    </row>
    <row r="997" spans="1:256" x14ac:dyDescent="0.2"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  <c r="AE997" s="46"/>
      <c r="AF997" s="46"/>
    </row>
    <row r="998" spans="1:256" x14ac:dyDescent="0.2"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  <c r="AF998" s="46"/>
    </row>
    <row r="999" spans="1:256" ht="15" x14ac:dyDescent="0.25">
      <c r="A999" s="202" t="s">
        <v>40</v>
      </c>
      <c r="B999" s="202"/>
      <c r="G999" s="193">
        <v>42742</v>
      </c>
      <c r="H999" s="193"/>
      <c r="I999" s="202" t="s">
        <v>40</v>
      </c>
      <c r="J999" s="202"/>
      <c r="O999" s="193">
        <v>42742</v>
      </c>
      <c r="P999" s="193"/>
      <c r="Q999" s="211"/>
      <c r="R999" s="211"/>
      <c r="S999" s="46"/>
      <c r="T999" s="46"/>
      <c r="U999" s="46"/>
      <c r="V999" s="46"/>
      <c r="W999" s="212"/>
      <c r="X999" s="212"/>
      <c r="Y999" s="211"/>
      <c r="Z999" s="211"/>
      <c r="AA999" s="46"/>
      <c r="AB999" s="46"/>
      <c r="AC999" s="46"/>
      <c r="AD999" s="46"/>
      <c r="AE999" s="212"/>
      <c r="AF999" s="212"/>
      <c r="AG999" s="202" t="s">
        <v>40</v>
      </c>
      <c r="AH999" s="202"/>
      <c r="AM999" s="193">
        <v>41650</v>
      </c>
      <c r="AN999" s="193"/>
      <c r="AO999" s="202" t="s">
        <v>40</v>
      </c>
      <c r="AP999" s="202"/>
      <c r="AU999" s="193">
        <v>41650</v>
      </c>
      <c r="AV999" s="193"/>
      <c r="AW999" s="202" t="s">
        <v>40</v>
      </c>
      <c r="AX999" s="202"/>
      <c r="BC999" s="193">
        <v>41650</v>
      </c>
      <c r="BD999" s="193"/>
      <c r="BE999" s="202" t="s">
        <v>40</v>
      </c>
      <c r="BF999" s="202"/>
      <c r="BK999" s="193">
        <v>41650</v>
      </c>
      <c r="BL999" s="193"/>
      <c r="BM999" s="202" t="s">
        <v>40</v>
      </c>
      <c r="BN999" s="202"/>
      <c r="BS999" s="193">
        <v>41650</v>
      </c>
      <c r="BT999" s="193"/>
      <c r="BU999" s="202" t="s">
        <v>40</v>
      </c>
      <c r="BV999" s="202"/>
      <c r="CA999" s="193">
        <v>41650</v>
      </c>
      <c r="CB999" s="193"/>
      <c r="CC999" s="202" t="s">
        <v>40</v>
      </c>
      <c r="CD999" s="202"/>
      <c r="CI999" s="193">
        <v>41650</v>
      </c>
      <c r="CJ999" s="193"/>
      <c r="CK999" s="202" t="s">
        <v>40</v>
      </c>
      <c r="CL999" s="202"/>
      <c r="CQ999" s="193">
        <v>41650</v>
      </c>
      <c r="CR999" s="193"/>
      <c r="CS999" s="202" t="s">
        <v>40</v>
      </c>
      <c r="CT999" s="202"/>
      <c r="CY999" s="193">
        <v>41650</v>
      </c>
      <c r="CZ999" s="193"/>
      <c r="DA999" s="202" t="s">
        <v>40</v>
      </c>
      <c r="DB999" s="202"/>
      <c r="DG999" s="193">
        <v>41650</v>
      </c>
      <c r="DH999" s="193"/>
      <c r="DI999" s="202" t="s">
        <v>40</v>
      </c>
      <c r="DJ999" s="202"/>
      <c r="DO999" s="193">
        <v>41650</v>
      </c>
      <c r="DP999" s="193"/>
      <c r="DQ999" s="202" t="s">
        <v>40</v>
      </c>
      <c r="DR999" s="202"/>
      <c r="DW999" s="193">
        <v>41650</v>
      </c>
      <c r="DX999" s="193"/>
      <c r="DY999" s="202" t="s">
        <v>40</v>
      </c>
      <c r="DZ999" s="202"/>
      <c r="EE999" s="193">
        <v>41650</v>
      </c>
      <c r="EF999" s="193"/>
      <c r="EG999" s="202" t="s">
        <v>40</v>
      </c>
      <c r="EH999" s="202"/>
      <c r="EM999" s="193">
        <v>41650</v>
      </c>
      <c r="EN999" s="193"/>
      <c r="EO999" s="202" t="s">
        <v>40</v>
      </c>
      <c r="EP999" s="202"/>
      <c r="EU999" s="193">
        <v>41650</v>
      </c>
      <c r="EV999" s="193"/>
      <c r="EW999" s="202" t="s">
        <v>40</v>
      </c>
      <c r="EX999" s="202"/>
      <c r="FC999" s="193">
        <v>41650</v>
      </c>
      <c r="FD999" s="193"/>
      <c r="FE999" s="202" t="s">
        <v>40</v>
      </c>
      <c r="FF999" s="202"/>
      <c r="FK999" s="193">
        <v>41650</v>
      </c>
      <c r="FL999" s="193"/>
      <c r="FM999" s="202" t="s">
        <v>40</v>
      </c>
      <c r="FN999" s="202"/>
      <c r="FS999" s="193">
        <v>41650</v>
      </c>
      <c r="FT999" s="193"/>
      <c r="FU999" s="202" t="s">
        <v>40</v>
      </c>
      <c r="FV999" s="202"/>
      <c r="GA999" s="193">
        <v>41650</v>
      </c>
      <c r="GB999" s="193"/>
      <c r="GC999" s="202" t="s">
        <v>40</v>
      </c>
      <c r="GD999" s="202"/>
      <c r="GI999" s="193">
        <v>41650</v>
      </c>
      <c r="GJ999" s="193"/>
      <c r="GK999" s="202" t="s">
        <v>40</v>
      </c>
      <c r="GL999" s="202"/>
      <c r="GQ999" s="193">
        <v>41650</v>
      </c>
      <c r="GR999" s="193"/>
      <c r="GS999" s="202" t="s">
        <v>40</v>
      </c>
      <c r="GT999" s="202"/>
      <c r="GY999" s="193">
        <v>41650</v>
      </c>
      <c r="GZ999" s="193"/>
      <c r="HA999" s="202" t="s">
        <v>40</v>
      </c>
      <c r="HB999" s="202"/>
      <c r="HG999" s="193">
        <v>41650</v>
      </c>
      <c r="HH999" s="193"/>
      <c r="HI999" s="202" t="s">
        <v>40</v>
      </c>
      <c r="HJ999" s="202"/>
      <c r="HO999" s="193">
        <v>41650</v>
      </c>
      <c r="HP999" s="193"/>
      <c r="HQ999" s="202" t="s">
        <v>40</v>
      </c>
      <c r="HR999" s="202"/>
      <c r="HW999" s="193">
        <v>41650</v>
      </c>
      <c r="HX999" s="193"/>
      <c r="HY999" s="202" t="s">
        <v>40</v>
      </c>
      <c r="HZ999" s="202"/>
      <c r="IE999" s="193">
        <v>41650</v>
      </c>
      <c r="IF999" s="193"/>
      <c r="IG999" s="202" t="s">
        <v>40</v>
      </c>
      <c r="IH999" s="202"/>
      <c r="IM999" s="193">
        <v>41650</v>
      </c>
      <c r="IN999" s="193"/>
      <c r="IO999" s="202" t="s">
        <v>40</v>
      </c>
      <c r="IP999" s="202"/>
      <c r="IU999" s="193">
        <v>41650</v>
      </c>
      <c r="IV999" s="193"/>
    </row>
    <row r="1000" spans="1:256" x14ac:dyDescent="0.2">
      <c r="A1000" s="183" t="s">
        <v>41</v>
      </c>
      <c r="B1000" s="183"/>
      <c r="I1000" s="183" t="s">
        <v>41</v>
      </c>
      <c r="J1000" s="183"/>
      <c r="Q1000" s="213"/>
      <c r="R1000" s="213"/>
      <c r="S1000" s="46"/>
      <c r="T1000" s="46"/>
      <c r="U1000" s="46"/>
      <c r="V1000" s="46"/>
      <c r="W1000" s="46"/>
      <c r="X1000" s="46"/>
      <c r="Y1000" s="213"/>
      <c r="Z1000" s="213"/>
      <c r="AA1000" s="46"/>
      <c r="AB1000" s="46"/>
      <c r="AC1000" s="46"/>
      <c r="AD1000" s="46"/>
      <c r="AE1000" s="46"/>
      <c r="AF1000" s="46"/>
      <c r="AG1000" s="183" t="s">
        <v>41</v>
      </c>
      <c r="AH1000" s="183"/>
      <c r="AO1000" s="183" t="s">
        <v>41</v>
      </c>
      <c r="AP1000" s="183"/>
      <c r="AW1000" s="183" t="s">
        <v>41</v>
      </c>
      <c r="AX1000" s="183"/>
      <c r="BE1000" s="183" t="s">
        <v>41</v>
      </c>
      <c r="BF1000" s="183"/>
      <c r="BM1000" s="183" t="s">
        <v>41</v>
      </c>
      <c r="BN1000" s="183"/>
      <c r="BU1000" s="183" t="s">
        <v>41</v>
      </c>
      <c r="BV1000" s="183"/>
      <c r="CC1000" s="183" t="s">
        <v>41</v>
      </c>
      <c r="CD1000" s="183"/>
      <c r="CK1000" s="183" t="s">
        <v>41</v>
      </c>
      <c r="CL1000" s="183"/>
      <c r="CS1000" s="183" t="s">
        <v>41</v>
      </c>
      <c r="CT1000" s="183"/>
      <c r="DA1000" s="183" t="s">
        <v>41</v>
      </c>
      <c r="DB1000" s="183"/>
      <c r="DI1000" s="183" t="s">
        <v>41</v>
      </c>
      <c r="DJ1000" s="183"/>
      <c r="DQ1000" s="183" t="s">
        <v>41</v>
      </c>
      <c r="DR1000" s="183"/>
      <c r="DY1000" s="183" t="s">
        <v>41</v>
      </c>
      <c r="DZ1000" s="183"/>
      <c r="EG1000" s="183" t="s">
        <v>41</v>
      </c>
      <c r="EH1000" s="183"/>
      <c r="EO1000" s="183" t="s">
        <v>41</v>
      </c>
      <c r="EP1000" s="183"/>
      <c r="EW1000" s="183" t="s">
        <v>41</v>
      </c>
      <c r="EX1000" s="183"/>
      <c r="FE1000" s="183" t="s">
        <v>41</v>
      </c>
      <c r="FF1000" s="183"/>
      <c r="FM1000" s="183" t="s">
        <v>41</v>
      </c>
      <c r="FN1000" s="183"/>
      <c r="FU1000" s="183" t="s">
        <v>41</v>
      </c>
      <c r="FV1000" s="183"/>
      <c r="GC1000" s="183" t="s">
        <v>41</v>
      </c>
      <c r="GD1000" s="183"/>
      <c r="GK1000" s="183" t="s">
        <v>41</v>
      </c>
      <c r="GL1000" s="183"/>
      <c r="GS1000" s="183" t="s">
        <v>41</v>
      </c>
      <c r="GT1000" s="183"/>
      <c r="HA1000" s="183" t="s">
        <v>41</v>
      </c>
      <c r="HB1000" s="183"/>
      <c r="HI1000" s="183" t="s">
        <v>41</v>
      </c>
      <c r="HJ1000" s="183"/>
      <c r="HQ1000" s="183" t="s">
        <v>41</v>
      </c>
      <c r="HR1000" s="183"/>
      <c r="HY1000" s="183" t="s">
        <v>41</v>
      </c>
      <c r="HZ1000" s="183"/>
      <c r="IG1000" s="183" t="s">
        <v>41</v>
      </c>
      <c r="IH1000" s="183"/>
      <c r="IO1000" s="183" t="s">
        <v>41</v>
      </c>
      <c r="IP1000" s="183"/>
    </row>
    <row r="1001" spans="1:256" x14ac:dyDescent="0.2"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  <c r="AA1001" s="46"/>
      <c r="AB1001" s="46"/>
      <c r="AC1001" s="46"/>
      <c r="AD1001" s="46"/>
      <c r="AE1001" s="46"/>
      <c r="AF1001" s="46"/>
    </row>
    <row r="1002" spans="1:256" ht="18" x14ac:dyDescent="0.25">
      <c r="A1002" s="100"/>
      <c r="B1002" s="100"/>
      <c r="C1002" s="100"/>
      <c r="D1002" s="100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12"/>
      <c r="R1002" s="112"/>
      <c r="S1002" s="112"/>
      <c r="T1002" s="112"/>
      <c r="U1002" s="112"/>
      <c r="V1002" s="112"/>
      <c r="W1002" s="112"/>
      <c r="X1002" s="112"/>
      <c r="Y1002" s="112"/>
      <c r="Z1002" s="112"/>
      <c r="AA1002" s="112"/>
      <c r="AB1002" s="112"/>
      <c r="AC1002" s="112"/>
      <c r="AD1002" s="112"/>
      <c r="AE1002" s="112"/>
      <c r="AF1002" s="112"/>
      <c r="AG1002" s="100"/>
      <c r="AH1002" s="100"/>
      <c r="AI1002" s="100"/>
      <c r="AJ1002" s="100"/>
      <c r="AK1002" s="100"/>
      <c r="AL1002" s="100"/>
      <c r="AM1002" s="100"/>
      <c r="AN1002" s="100"/>
      <c r="AO1002" s="100"/>
      <c r="AP1002" s="100"/>
      <c r="AQ1002" s="100"/>
      <c r="AR1002" s="100"/>
      <c r="AS1002" s="100"/>
      <c r="AT1002" s="100"/>
      <c r="AU1002" s="100"/>
      <c r="AV1002" s="100"/>
      <c r="AW1002" s="100"/>
      <c r="AX1002" s="100"/>
      <c r="AY1002" s="100"/>
      <c r="AZ1002" s="100"/>
      <c r="BA1002" s="100"/>
      <c r="BB1002" s="100"/>
      <c r="BC1002" s="100"/>
      <c r="BD1002" s="100"/>
      <c r="BE1002" s="100"/>
      <c r="BF1002" s="100"/>
      <c r="BG1002" s="100"/>
      <c r="BH1002" s="100"/>
      <c r="BI1002" s="100"/>
      <c r="BJ1002" s="100"/>
      <c r="BK1002" s="100"/>
      <c r="BL1002" s="100"/>
      <c r="BM1002" s="100"/>
      <c r="BN1002" s="100"/>
      <c r="BO1002" s="100"/>
      <c r="BP1002" s="100"/>
      <c r="BQ1002" s="100"/>
      <c r="BR1002" s="100"/>
      <c r="BS1002" s="100"/>
      <c r="BT1002" s="100"/>
      <c r="BU1002" s="100"/>
      <c r="BV1002" s="100"/>
      <c r="BW1002" s="100"/>
      <c r="BX1002" s="100"/>
      <c r="BY1002" s="100"/>
      <c r="BZ1002" s="100"/>
      <c r="CA1002" s="100"/>
      <c r="CB1002" s="100"/>
      <c r="CC1002" s="100"/>
      <c r="CD1002" s="100"/>
      <c r="CE1002" s="100"/>
      <c r="CF1002" s="100"/>
      <c r="CG1002" s="100"/>
      <c r="CH1002" s="100"/>
      <c r="CI1002" s="100"/>
      <c r="CJ1002" s="100"/>
      <c r="CK1002" s="100"/>
      <c r="CL1002" s="100"/>
      <c r="CM1002" s="100"/>
      <c r="CN1002" s="100"/>
      <c r="CO1002" s="100"/>
      <c r="CP1002" s="100"/>
      <c r="CQ1002" s="100"/>
      <c r="CR1002" s="100"/>
      <c r="CS1002" s="100"/>
      <c r="CT1002" s="100"/>
      <c r="CU1002" s="100"/>
      <c r="CV1002" s="100"/>
      <c r="CW1002" s="100"/>
      <c r="CX1002" s="100"/>
      <c r="CY1002" s="100"/>
      <c r="CZ1002" s="100"/>
      <c r="DA1002" s="100"/>
      <c r="DB1002" s="100"/>
      <c r="DC1002" s="100"/>
      <c r="DD1002" s="100"/>
      <c r="DE1002" s="100"/>
      <c r="DF1002" s="100"/>
      <c r="DG1002" s="100"/>
      <c r="DH1002" s="100"/>
      <c r="DI1002" s="100"/>
      <c r="DJ1002" s="100"/>
      <c r="DK1002" s="100"/>
      <c r="DL1002" s="100"/>
      <c r="DM1002" s="100"/>
      <c r="DN1002" s="100"/>
      <c r="DO1002" s="100"/>
      <c r="DP1002" s="100"/>
      <c r="DQ1002" s="100"/>
      <c r="DR1002" s="100"/>
      <c r="DS1002" s="100"/>
      <c r="DT1002" s="100"/>
      <c r="DU1002" s="100"/>
      <c r="DV1002" s="100"/>
      <c r="DW1002" s="100"/>
      <c r="DX1002" s="100"/>
      <c r="DY1002" s="100"/>
      <c r="DZ1002" s="100"/>
      <c r="EA1002" s="100"/>
      <c r="EB1002" s="100"/>
      <c r="EC1002" s="100"/>
      <c r="ED1002" s="100"/>
      <c r="EE1002" s="100"/>
      <c r="EF1002" s="100"/>
      <c r="EG1002" s="100"/>
      <c r="EH1002" s="100"/>
      <c r="EI1002" s="100"/>
      <c r="EJ1002" s="100"/>
      <c r="EK1002" s="100"/>
      <c r="EL1002" s="100"/>
      <c r="EM1002" s="100"/>
      <c r="EN1002" s="100"/>
      <c r="EO1002" s="100"/>
      <c r="EP1002" s="100"/>
      <c r="EQ1002" s="100"/>
      <c r="ER1002" s="100"/>
      <c r="ES1002" s="100"/>
      <c r="ET1002" s="100"/>
      <c r="EU1002" s="100"/>
      <c r="EV1002" s="100"/>
      <c r="EW1002" s="100"/>
      <c r="EX1002" s="100"/>
      <c r="EY1002" s="100"/>
      <c r="EZ1002" s="100"/>
      <c r="FA1002" s="100"/>
      <c r="FB1002" s="100"/>
      <c r="FC1002" s="100"/>
      <c r="FD1002" s="100"/>
      <c r="FE1002" s="100"/>
      <c r="FF1002" s="100"/>
      <c r="FG1002" s="100"/>
      <c r="FH1002" s="100"/>
      <c r="FI1002" s="100"/>
      <c r="FJ1002" s="100"/>
      <c r="FK1002" s="100"/>
      <c r="FL1002" s="100"/>
      <c r="FM1002" s="100"/>
      <c r="FN1002" s="100"/>
      <c r="FO1002" s="100"/>
      <c r="FP1002" s="100"/>
      <c r="FQ1002" s="100"/>
      <c r="FR1002" s="100"/>
      <c r="FS1002" s="100"/>
      <c r="FT1002" s="100"/>
      <c r="FU1002" s="100"/>
      <c r="FV1002" s="100"/>
      <c r="FW1002" s="100"/>
      <c r="FX1002" s="100"/>
      <c r="FY1002" s="100"/>
      <c r="FZ1002" s="100"/>
      <c r="GA1002" s="100"/>
      <c r="GB1002" s="100"/>
      <c r="GC1002" s="100"/>
      <c r="GD1002" s="100"/>
      <c r="GE1002" s="100"/>
      <c r="GF1002" s="100"/>
      <c r="GG1002" s="100"/>
      <c r="GH1002" s="100"/>
      <c r="GI1002" s="100"/>
      <c r="GJ1002" s="100"/>
      <c r="GK1002" s="100"/>
      <c r="GL1002" s="100"/>
      <c r="GM1002" s="100"/>
      <c r="GN1002" s="100"/>
      <c r="GO1002" s="100"/>
      <c r="GP1002" s="100"/>
      <c r="GQ1002" s="100"/>
      <c r="GR1002" s="100"/>
      <c r="GS1002" s="100"/>
      <c r="GT1002" s="100"/>
      <c r="GU1002" s="100"/>
      <c r="GV1002" s="100"/>
      <c r="GW1002" s="100"/>
      <c r="GX1002" s="100"/>
      <c r="GY1002" s="100"/>
      <c r="GZ1002" s="100"/>
      <c r="HA1002" s="100"/>
      <c r="HB1002" s="100"/>
      <c r="HC1002" s="100"/>
      <c r="HD1002" s="100"/>
      <c r="HE1002" s="100"/>
      <c r="HF1002" s="100"/>
      <c r="HG1002" s="100"/>
      <c r="HH1002" s="100"/>
      <c r="HI1002" s="100"/>
      <c r="HJ1002" s="100"/>
      <c r="HK1002" s="100"/>
      <c r="HL1002" s="100"/>
      <c r="HM1002" s="100"/>
      <c r="HN1002" s="100"/>
      <c r="HO1002" s="100"/>
      <c r="HP1002" s="100"/>
      <c r="HQ1002" s="100"/>
      <c r="HR1002" s="100"/>
      <c r="HS1002" s="100"/>
      <c r="HT1002" s="100"/>
      <c r="HU1002" s="100"/>
      <c r="HV1002" s="100"/>
      <c r="HW1002" s="100"/>
      <c r="HX1002" s="100"/>
      <c r="HY1002" s="100"/>
      <c r="HZ1002" s="100"/>
      <c r="IA1002" s="100"/>
      <c r="IB1002" s="100"/>
      <c r="IC1002" s="100"/>
      <c r="ID1002" s="100"/>
      <c r="IE1002" s="100"/>
      <c r="IF1002" s="100"/>
      <c r="IG1002" s="100"/>
      <c r="IH1002" s="100"/>
      <c r="II1002" s="100"/>
      <c r="IJ1002" s="100"/>
      <c r="IK1002" s="100"/>
      <c r="IL1002" s="100"/>
      <c r="IM1002" s="100"/>
      <c r="IN1002" s="100"/>
      <c r="IO1002" s="100"/>
      <c r="IP1002" s="100"/>
      <c r="IQ1002" s="100"/>
      <c r="IR1002" s="100"/>
      <c r="IS1002" s="100"/>
      <c r="IT1002" s="100"/>
      <c r="IU1002" s="100"/>
      <c r="IV1002" s="100"/>
    </row>
    <row r="1003" spans="1:256" ht="15.75" x14ac:dyDescent="0.25">
      <c r="C1003" s="203" t="s">
        <v>158</v>
      </c>
      <c r="D1003" s="203"/>
      <c r="E1003" s="203"/>
      <c r="F1003" s="203"/>
      <c r="K1003" s="203" t="s">
        <v>157</v>
      </c>
      <c r="L1003" s="203"/>
      <c r="M1003" s="203"/>
      <c r="N1003" s="203"/>
      <c r="Q1003" s="46"/>
      <c r="R1003" s="46"/>
      <c r="S1003" s="215"/>
      <c r="T1003" s="215"/>
      <c r="U1003" s="215"/>
      <c r="V1003" s="215"/>
      <c r="W1003" s="46"/>
      <c r="X1003" s="46"/>
      <c r="Y1003" s="46"/>
      <c r="Z1003" s="46"/>
      <c r="AA1003" s="215"/>
      <c r="AB1003" s="215"/>
      <c r="AC1003" s="215"/>
      <c r="AD1003" s="215"/>
      <c r="AE1003" s="46"/>
      <c r="AF1003" s="46"/>
      <c r="AI1003" s="203" t="s">
        <v>27</v>
      </c>
      <c r="AJ1003" s="203"/>
      <c r="AK1003" s="203"/>
      <c r="AL1003" s="203"/>
      <c r="AQ1003" s="203" t="s">
        <v>27</v>
      </c>
      <c r="AR1003" s="203"/>
      <c r="AS1003" s="203"/>
      <c r="AT1003" s="203"/>
      <c r="AY1003" s="203" t="s">
        <v>27</v>
      </c>
      <c r="AZ1003" s="203"/>
      <c r="BA1003" s="203"/>
      <c r="BB1003" s="203"/>
      <c r="BG1003" s="203" t="s">
        <v>27</v>
      </c>
      <c r="BH1003" s="203"/>
      <c r="BI1003" s="203"/>
      <c r="BJ1003" s="203"/>
      <c r="BO1003" s="203" t="s">
        <v>27</v>
      </c>
      <c r="BP1003" s="203"/>
      <c r="BQ1003" s="203"/>
      <c r="BR1003" s="203"/>
      <c r="BW1003" s="203" t="s">
        <v>27</v>
      </c>
      <c r="BX1003" s="203"/>
      <c r="BY1003" s="203"/>
      <c r="BZ1003" s="203"/>
      <c r="CE1003" s="203" t="s">
        <v>27</v>
      </c>
      <c r="CF1003" s="203"/>
      <c r="CG1003" s="203"/>
      <c r="CH1003" s="203"/>
      <c r="CM1003" s="203" t="s">
        <v>27</v>
      </c>
      <c r="CN1003" s="203"/>
      <c r="CO1003" s="203"/>
      <c r="CP1003" s="203"/>
      <c r="CU1003" s="203" t="s">
        <v>27</v>
      </c>
      <c r="CV1003" s="203"/>
      <c r="CW1003" s="203"/>
      <c r="CX1003" s="203"/>
      <c r="DC1003" s="203" t="s">
        <v>27</v>
      </c>
      <c r="DD1003" s="203"/>
      <c r="DE1003" s="203"/>
      <c r="DF1003" s="203"/>
      <c r="DK1003" s="203" t="s">
        <v>27</v>
      </c>
      <c r="DL1003" s="203"/>
      <c r="DM1003" s="203"/>
      <c r="DN1003" s="203"/>
      <c r="DS1003" s="203" t="s">
        <v>27</v>
      </c>
      <c r="DT1003" s="203"/>
      <c r="DU1003" s="203"/>
      <c r="DV1003" s="203"/>
      <c r="EA1003" s="203" t="s">
        <v>27</v>
      </c>
      <c r="EB1003" s="203"/>
      <c r="EC1003" s="203"/>
      <c r="ED1003" s="203"/>
      <c r="EI1003" s="203" t="s">
        <v>27</v>
      </c>
      <c r="EJ1003" s="203"/>
      <c r="EK1003" s="203"/>
      <c r="EL1003" s="203"/>
      <c r="EQ1003" s="203" t="s">
        <v>27</v>
      </c>
      <c r="ER1003" s="203"/>
      <c r="ES1003" s="203"/>
      <c r="ET1003" s="203"/>
      <c r="EY1003" s="203" t="s">
        <v>27</v>
      </c>
      <c r="EZ1003" s="203"/>
      <c r="FA1003" s="203"/>
      <c r="FB1003" s="203"/>
      <c r="FG1003" s="203" t="s">
        <v>27</v>
      </c>
      <c r="FH1003" s="203"/>
      <c r="FI1003" s="203"/>
      <c r="FJ1003" s="203"/>
      <c r="FO1003" s="203" t="s">
        <v>27</v>
      </c>
      <c r="FP1003" s="203"/>
      <c r="FQ1003" s="203"/>
      <c r="FR1003" s="203"/>
      <c r="FW1003" s="203" t="s">
        <v>27</v>
      </c>
      <c r="FX1003" s="203"/>
      <c r="FY1003" s="203"/>
      <c r="FZ1003" s="203"/>
      <c r="GE1003" s="203" t="s">
        <v>27</v>
      </c>
      <c r="GF1003" s="203"/>
      <c r="GG1003" s="203"/>
      <c r="GH1003" s="203"/>
      <c r="GM1003" s="203" t="s">
        <v>27</v>
      </c>
      <c r="GN1003" s="203"/>
      <c r="GO1003" s="203"/>
      <c r="GP1003" s="203"/>
      <c r="GU1003" s="203" t="s">
        <v>27</v>
      </c>
      <c r="GV1003" s="203"/>
      <c r="GW1003" s="203"/>
      <c r="GX1003" s="203"/>
      <c r="HC1003" s="203" t="s">
        <v>27</v>
      </c>
      <c r="HD1003" s="203"/>
      <c r="HE1003" s="203"/>
      <c r="HF1003" s="203"/>
      <c r="HK1003" s="203" t="s">
        <v>27</v>
      </c>
      <c r="HL1003" s="203"/>
      <c r="HM1003" s="203"/>
      <c r="HN1003" s="203"/>
      <c r="HS1003" s="203" t="s">
        <v>27</v>
      </c>
      <c r="HT1003" s="203"/>
      <c r="HU1003" s="203"/>
      <c r="HV1003" s="203"/>
      <c r="IA1003" s="203" t="s">
        <v>27</v>
      </c>
      <c r="IB1003" s="203"/>
      <c r="IC1003" s="203"/>
      <c r="ID1003" s="203"/>
      <c r="II1003" s="203" t="s">
        <v>27</v>
      </c>
      <c r="IJ1003" s="203"/>
      <c r="IK1003" s="203"/>
      <c r="IL1003" s="203"/>
      <c r="IQ1003" s="203" t="s">
        <v>27</v>
      </c>
      <c r="IR1003" s="203"/>
      <c r="IS1003" s="203"/>
      <c r="IT1003" s="203"/>
    </row>
    <row r="1004" spans="1:256" ht="15.75" x14ac:dyDescent="0.25">
      <c r="A1004" s="101"/>
      <c r="B1004" s="46"/>
      <c r="C1004" s="46"/>
      <c r="D1004" s="46"/>
      <c r="E1004" s="46"/>
      <c r="I1004" s="101"/>
      <c r="J1004" s="46"/>
      <c r="K1004" s="46"/>
      <c r="L1004" s="46"/>
      <c r="M1004" s="46"/>
      <c r="Q1004" s="113"/>
      <c r="R1004" s="46"/>
      <c r="S1004" s="46"/>
      <c r="T1004" s="46"/>
      <c r="U1004" s="46"/>
      <c r="V1004" s="46"/>
      <c r="W1004" s="46"/>
      <c r="X1004" s="46"/>
      <c r="Y1004" s="113"/>
      <c r="Z1004" s="46"/>
      <c r="AA1004" s="46"/>
      <c r="AB1004" s="46"/>
      <c r="AC1004" s="46"/>
      <c r="AD1004" s="46"/>
      <c r="AE1004" s="46"/>
      <c r="AF1004" s="46"/>
      <c r="AG1004" s="101"/>
      <c r="AH1004" s="46"/>
      <c r="AI1004" s="46"/>
      <c r="AJ1004" s="46"/>
      <c r="AK1004" s="46"/>
      <c r="AO1004" s="101"/>
      <c r="AP1004" s="46"/>
      <c r="AQ1004" s="46"/>
      <c r="AR1004" s="46"/>
      <c r="AS1004" s="46"/>
      <c r="AW1004" s="101"/>
      <c r="AX1004" s="46"/>
      <c r="AY1004" s="46"/>
      <c r="AZ1004" s="46"/>
      <c r="BA1004" s="46"/>
      <c r="BE1004" s="101"/>
      <c r="BF1004" s="46"/>
      <c r="BG1004" s="46"/>
      <c r="BH1004" s="46"/>
      <c r="BI1004" s="46"/>
      <c r="BM1004" s="101"/>
      <c r="BN1004" s="46"/>
      <c r="BO1004" s="46"/>
      <c r="BP1004" s="46"/>
      <c r="BQ1004" s="46"/>
      <c r="BU1004" s="101"/>
      <c r="BV1004" s="46"/>
      <c r="BW1004" s="46"/>
      <c r="BX1004" s="46"/>
      <c r="BY1004" s="46"/>
      <c r="CC1004" s="101"/>
      <c r="CD1004" s="46"/>
      <c r="CE1004" s="46"/>
      <c r="CF1004" s="46"/>
      <c r="CG1004" s="46"/>
      <c r="CK1004" s="101"/>
      <c r="CL1004" s="46"/>
      <c r="CM1004" s="46"/>
      <c r="CN1004" s="46"/>
      <c r="CO1004" s="46"/>
      <c r="CS1004" s="101"/>
      <c r="CT1004" s="46"/>
      <c r="CU1004" s="46"/>
      <c r="CV1004" s="46"/>
      <c r="CW1004" s="46"/>
      <c r="DA1004" s="101"/>
      <c r="DB1004" s="46"/>
      <c r="DC1004" s="46"/>
      <c r="DD1004" s="46"/>
      <c r="DE1004" s="46"/>
      <c r="DI1004" s="101"/>
      <c r="DJ1004" s="46"/>
      <c r="DK1004" s="46"/>
      <c r="DL1004" s="46"/>
      <c r="DM1004" s="46"/>
      <c r="DQ1004" s="101"/>
      <c r="DR1004" s="46"/>
      <c r="DS1004" s="46"/>
      <c r="DT1004" s="46"/>
      <c r="DU1004" s="46"/>
      <c r="DY1004" s="101"/>
      <c r="DZ1004" s="46"/>
      <c r="EA1004" s="46"/>
      <c r="EB1004" s="46"/>
      <c r="EC1004" s="46"/>
      <c r="EG1004" s="101"/>
      <c r="EH1004" s="46"/>
      <c r="EI1004" s="46"/>
      <c r="EJ1004" s="46"/>
      <c r="EK1004" s="46"/>
      <c r="EO1004" s="101"/>
      <c r="EP1004" s="46"/>
      <c r="EQ1004" s="46"/>
      <c r="ER1004" s="46"/>
      <c r="ES1004" s="46"/>
      <c r="EW1004" s="101"/>
      <c r="EX1004" s="46"/>
      <c r="EY1004" s="46"/>
      <c r="EZ1004" s="46"/>
      <c r="FA1004" s="46"/>
      <c r="FE1004" s="101"/>
      <c r="FF1004" s="46"/>
      <c r="FG1004" s="46"/>
      <c r="FH1004" s="46"/>
      <c r="FI1004" s="46"/>
      <c r="FM1004" s="101"/>
      <c r="FN1004" s="46"/>
      <c r="FO1004" s="46"/>
      <c r="FP1004" s="46"/>
      <c r="FQ1004" s="46"/>
      <c r="FU1004" s="101"/>
      <c r="FV1004" s="46"/>
      <c r="FW1004" s="46"/>
      <c r="FX1004" s="46"/>
      <c r="FY1004" s="46"/>
      <c r="GC1004" s="101"/>
      <c r="GD1004" s="46"/>
      <c r="GE1004" s="46"/>
      <c r="GF1004" s="46"/>
      <c r="GG1004" s="46"/>
      <c r="GK1004" s="101"/>
      <c r="GL1004" s="46"/>
      <c r="GM1004" s="46"/>
      <c r="GN1004" s="46"/>
      <c r="GO1004" s="46"/>
      <c r="GS1004" s="101"/>
      <c r="GT1004" s="46"/>
      <c r="GU1004" s="46"/>
      <c r="GV1004" s="46"/>
      <c r="GW1004" s="46"/>
      <c r="HA1004" s="101"/>
      <c r="HB1004" s="46"/>
      <c r="HC1004" s="46"/>
      <c r="HD1004" s="46"/>
      <c r="HE1004" s="46"/>
      <c r="HI1004" s="101"/>
      <c r="HJ1004" s="46"/>
      <c r="HK1004" s="46"/>
      <c r="HL1004" s="46"/>
      <c r="HM1004" s="46"/>
      <c r="HQ1004" s="101"/>
      <c r="HR1004" s="46"/>
      <c r="HS1004" s="46"/>
      <c r="HT1004" s="46"/>
      <c r="HU1004" s="46"/>
      <c r="HY1004" s="101"/>
      <c r="HZ1004" s="46"/>
      <c r="IA1004" s="46"/>
      <c r="IB1004" s="46"/>
      <c r="IC1004" s="46"/>
      <c r="IG1004" s="101"/>
      <c r="IH1004" s="46"/>
      <c r="II1004" s="46"/>
      <c r="IJ1004" s="46"/>
      <c r="IK1004" s="46"/>
      <c r="IO1004" s="101"/>
      <c r="IP1004" s="46"/>
      <c r="IQ1004" s="46"/>
      <c r="IR1004" s="46"/>
      <c r="IS1004" s="46"/>
    </row>
    <row r="1005" spans="1:256" ht="15.75" x14ac:dyDescent="0.25">
      <c r="A1005" s="101"/>
      <c r="B1005" s="46"/>
      <c r="C1005" s="46"/>
      <c r="D1005" s="46"/>
      <c r="E1005" s="46"/>
      <c r="I1005" s="101"/>
      <c r="J1005" s="46"/>
      <c r="K1005" s="46"/>
      <c r="L1005" s="46"/>
      <c r="M1005" s="46"/>
      <c r="Q1005" s="113"/>
      <c r="R1005" s="46"/>
      <c r="S1005" s="46"/>
      <c r="T1005" s="46"/>
      <c r="U1005" s="46"/>
      <c r="V1005" s="46"/>
      <c r="W1005" s="46"/>
      <c r="X1005" s="46"/>
      <c r="Y1005" s="113"/>
      <c r="Z1005" s="46"/>
      <c r="AA1005" s="46"/>
      <c r="AB1005" s="46"/>
      <c r="AC1005" s="46"/>
      <c r="AD1005" s="46"/>
      <c r="AE1005" s="46"/>
      <c r="AF1005" s="46"/>
      <c r="AG1005" s="101"/>
      <c r="AH1005" s="46"/>
      <c r="AI1005" s="46"/>
      <c r="AJ1005" s="46"/>
      <c r="AK1005" s="46"/>
      <c r="AO1005" s="101"/>
      <c r="AP1005" s="46"/>
      <c r="AQ1005" s="46"/>
      <c r="AR1005" s="46"/>
      <c r="AS1005" s="46"/>
      <c r="AW1005" s="101"/>
      <c r="AX1005" s="46"/>
      <c r="AY1005" s="46"/>
      <c r="AZ1005" s="46"/>
      <c r="BA1005" s="46"/>
      <c r="BE1005" s="101"/>
      <c r="BF1005" s="46"/>
      <c r="BG1005" s="46"/>
      <c r="BH1005" s="46"/>
      <c r="BI1005" s="46"/>
      <c r="BM1005" s="101"/>
      <c r="BN1005" s="46"/>
      <c r="BO1005" s="46"/>
      <c r="BP1005" s="46"/>
      <c r="BQ1005" s="46"/>
      <c r="BU1005" s="101"/>
      <c r="BV1005" s="46"/>
      <c r="BW1005" s="46"/>
      <c r="BX1005" s="46"/>
      <c r="BY1005" s="46"/>
      <c r="CC1005" s="101"/>
      <c r="CD1005" s="46"/>
      <c r="CE1005" s="46"/>
      <c r="CF1005" s="46"/>
      <c r="CG1005" s="46"/>
      <c r="CK1005" s="101"/>
      <c r="CL1005" s="46"/>
      <c r="CM1005" s="46"/>
      <c r="CN1005" s="46"/>
      <c r="CO1005" s="46"/>
      <c r="CS1005" s="101"/>
      <c r="CT1005" s="46"/>
      <c r="CU1005" s="46"/>
      <c r="CV1005" s="46"/>
      <c r="CW1005" s="46"/>
      <c r="DA1005" s="101"/>
      <c r="DB1005" s="46"/>
      <c r="DC1005" s="46"/>
      <c r="DD1005" s="46"/>
      <c r="DE1005" s="46"/>
      <c r="DI1005" s="101"/>
      <c r="DJ1005" s="46"/>
      <c r="DK1005" s="46"/>
      <c r="DL1005" s="46"/>
      <c r="DM1005" s="46"/>
      <c r="DQ1005" s="101"/>
      <c r="DR1005" s="46"/>
      <c r="DS1005" s="46"/>
      <c r="DT1005" s="46"/>
      <c r="DU1005" s="46"/>
      <c r="DY1005" s="101"/>
      <c r="DZ1005" s="46"/>
      <c r="EA1005" s="46"/>
      <c r="EB1005" s="46"/>
      <c r="EC1005" s="46"/>
      <c r="EG1005" s="101"/>
      <c r="EH1005" s="46"/>
      <c r="EI1005" s="46"/>
      <c r="EJ1005" s="46"/>
      <c r="EK1005" s="46"/>
      <c r="EO1005" s="101"/>
      <c r="EP1005" s="46"/>
      <c r="EQ1005" s="46"/>
      <c r="ER1005" s="46"/>
      <c r="ES1005" s="46"/>
      <c r="EW1005" s="101"/>
      <c r="EX1005" s="46"/>
      <c r="EY1005" s="46"/>
      <c r="EZ1005" s="46"/>
      <c r="FA1005" s="46"/>
      <c r="FE1005" s="101"/>
      <c r="FF1005" s="46"/>
      <c r="FG1005" s="46"/>
      <c r="FH1005" s="46"/>
      <c r="FI1005" s="46"/>
      <c r="FM1005" s="101"/>
      <c r="FN1005" s="46"/>
      <c r="FO1005" s="46"/>
      <c r="FP1005" s="46"/>
      <c r="FQ1005" s="46"/>
      <c r="FU1005" s="101"/>
      <c r="FV1005" s="46"/>
      <c r="FW1005" s="46"/>
      <c r="FX1005" s="46"/>
      <c r="FY1005" s="46"/>
      <c r="GC1005" s="101"/>
      <c r="GD1005" s="46"/>
      <c r="GE1005" s="46"/>
      <c r="GF1005" s="46"/>
      <c r="GG1005" s="46"/>
      <c r="GK1005" s="101"/>
      <c r="GL1005" s="46"/>
      <c r="GM1005" s="46"/>
      <c r="GN1005" s="46"/>
      <c r="GO1005" s="46"/>
      <c r="GS1005" s="101"/>
      <c r="GT1005" s="46"/>
      <c r="GU1005" s="46"/>
      <c r="GV1005" s="46"/>
      <c r="GW1005" s="46"/>
      <c r="HA1005" s="101"/>
      <c r="HB1005" s="46"/>
      <c r="HC1005" s="46"/>
      <c r="HD1005" s="46"/>
      <c r="HE1005" s="46"/>
      <c r="HI1005" s="101"/>
      <c r="HJ1005" s="46"/>
      <c r="HK1005" s="46"/>
      <c r="HL1005" s="46"/>
      <c r="HM1005" s="46"/>
      <c r="HQ1005" s="101"/>
      <c r="HR1005" s="46"/>
      <c r="HS1005" s="46"/>
      <c r="HT1005" s="46"/>
      <c r="HU1005" s="46"/>
      <c r="HY1005" s="101"/>
      <c r="HZ1005" s="46"/>
      <c r="IA1005" s="46"/>
      <c r="IB1005" s="46"/>
      <c r="IC1005" s="46"/>
      <c r="IG1005" s="101"/>
      <c r="IH1005" s="46"/>
      <c r="II1005" s="46"/>
      <c r="IJ1005" s="46"/>
      <c r="IK1005" s="46"/>
      <c r="IO1005" s="101"/>
      <c r="IP1005" s="46"/>
      <c r="IQ1005" s="46"/>
      <c r="IR1005" s="46"/>
      <c r="IS1005" s="46"/>
    </row>
    <row r="1006" spans="1:256" ht="15.75" x14ac:dyDescent="0.25">
      <c r="A1006" s="101" t="s">
        <v>6</v>
      </c>
      <c r="B1006" s="184" t="str">
        <f>'Sign In'!B72</f>
        <v>Utica Ford - A - JV</v>
      </c>
      <c r="C1006" s="184"/>
      <c r="D1006" s="184"/>
      <c r="E1006" s="184"/>
      <c r="F1006" s="184"/>
      <c r="G1006" s="184"/>
      <c r="I1006" s="101" t="s">
        <v>6</v>
      </c>
      <c r="J1006" s="184" t="str">
        <f>'Sign In'!J52</f>
        <v>Cousino - JV</v>
      </c>
      <c r="K1006" s="184"/>
      <c r="L1006" s="184"/>
      <c r="M1006" s="184"/>
      <c r="N1006" s="184"/>
      <c r="O1006" s="184"/>
      <c r="Q1006" s="113"/>
      <c r="R1006" s="215"/>
      <c r="S1006" s="215"/>
      <c r="T1006" s="215"/>
      <c r="U1006" s="215"/>
      <c r="V1006" s="215"/>
      <c r="W1006" s="215"/>
      <c r="X1006" s="46"/>
      <c r="Y1006" s="113"/>
      <c r="Z1006" s="215"/>
      <c r="AA1006" s="215"/>
      <c r="AB1006" s="215"/>
      <c r="AC1006" s="215"/>
      <c r="AD1006" s="215"/>
      <c r="AE1006" s="215"/>
      <c r="AF1006" s="46"/>
      <c r="AG1006" s="101" t="s">
        <v>6</v>
      </c>
      <c r="AH1006" s="184">
        <f>Input!AI113</f>
        <v>0</v>
      </c>
      <c r="AI1006" s="184"/>
      <c r="AJ1006" s="184"/>
      <c r="AK1006" s="184"/>
      <c r="AL1006" s="184"/>
      <c r="AM1006" s="184"/>
      <c r="AO1006" s="101" t="s">
        <v>6</v>
      </c>
      <c r="AP1006" s="184">
        <f>Input!AQ113</f>
        <v>0</v>
      </c>
      <c r="AQ1006" s="184"/>
      <c r="AR1006" s="184"/>
      <c r="AS1006" s="184"/>
      <c r="AT1006" s="184"/>
      <c r="AU1006" s="184"/>
      <c r="AW1006" s="101" t="s">
        <v>6</v>
      </c>
      <c r="AX1006" s="184">
        <f>Input!AY113</f>
        <v>0</v>
      </c>
      <c r="AY1006" s="184"/>
      <c r="AZ1006" s="184"/>
      <c r="BA1006" s="184"/>
      <c r="BB1006" s="184"/>
      <c r="BC1006" s="184"/>
      <c r="BE1006" s="101" t="s">
        <v>6</v>
      </c>
      <c r="BF1006" s="184">
        <f>Input!BG113</f>
        <v>0</v>
      </c>
      <c r="BG1006" s="184"/>
      <c r="BH1006" s="184"/>
      <c r="BI1006" s="184"/>
      <c r="BJ1006" s="184"/>
      <c r="BK1006" s="184"/>
      <c r="BM1006" s="101" t="s">
        <v>6</v>
      </c>
      <c r="BN1006" s="184">
        <f>Input!BO113</f>
        <v>0</v>
      </c>
      <c r="BO1006" s="184"/>
      <c r="BP1006" s="184"/>
      <c r="BQ1006" s="184"/>
      <c r="BR1006" s="184"/>
      <c r="BS1006" s="184"/>
      <c r="BU1006" s="101" t="s">
        <v>6</v>
      </c>
      <c r="BV1006" s="184">
        <f>Input!BW113</f>
        <v>0</v>
      </c>
      <c r="BW1006" s="184"/>
      <c r="BX1006" s="184"/>
      <c r="BY1006" s="184"/>
      <c r="BZ1006" s="184"/>
      <c r="CA1006" s="184"/>
      <c r="CC1006" s="101" t="s">
        <v>6</v>
      </c>
      <c r="CD1006" s="184">
        <f>Input!CE113</f>
        <v>0</v>
      </c>
      <c r="CE1006" s="184"/>
      <c r="CF1006" s="184"/>
      <c r="CG1006" s="184"/>
      <c r="CH1006" s="184"/>
      <c r="CI1006" s="184"/>
      <c r="CK1006" s="101" t="s">
        <v>6</v>
      </c>
      <c r="CL1006" s="184">
        <f>Input!CM113</f>
        <v>0</v>
      </c>
      <c r="CM1006" s="184"/>
      <c r="CN1006" s="184"/>
      <c r="CO1006" s="184"/>
      <c r="CP1006" s="184"/>
      <c r="CQ1006" s="184"/>
      <c r="CS1006" s="101" t="s">
        <v>6</v>
      </c>
      <c r="CT1006" s="184">
        <f>Input!CU113</f>
        <v>0</v>
      </c>
      <c r="CU1006" s="184"/>
      <c r="CV1006" s="184"/>
      <c r="CW1006" s="184"/>
      <c r="CX1006" s="184"/>
      <c r="CY1006" s="184"/>
      <c r="DA1006" s="101" t="s">
        <v>6</v>
      </c>
      <c r="DB1006" s="184">
        <f>Input!DC113</f>
        <v>0</v>
      </c>
      <c r="DC1006" s="184"/>
      <c r="DD1006" s="184"/>
      <c r="DE1006" s="184"/>
      <c r="DF1006" s="184"/>
      <c r="DG1006" s="184"/>
      <c r="DI1006" s="101" t="s">
        <v>6</v>
      </c>
      <c r="DJ1006" s="184">
        <f>Input!DK113</f>
        <v>0</v>
      </c>
      <c r="DK1006" s="184"/>
      <c r="DL1006" s="184"/>
      <c r="DM1006" s="184"/>
      <c r="DN1006" s="184"/>
      <c r="DO1006" s="184"/>
      <c r="DQ1006" s="101" t="s">
        <v>6</v>
      </c>
      <c r="DR1006" s="184">
        <f>Input!DS113</f>
        <v>0</v>
      </c>
      <c r="DS1006" s="184"/>
      <c r="DT1006" s="184"/>
      <c r="DU1006" s="184"/>
      <c r="DV1006" s="184"/>
      <c r="DW1006" s="184"/>
      <c r="DY1006" s="101" t="s">
        <v>6</v>
      </c>
      <c r="DZ1006" s="184">
        <f>Input!EA113</f>
        <v>0</v>
      </c>
      <c r="EA1006" s="184"/>
      <c r="EB1006" s="184"/>
      <c r="EC1006" s="184"/>
      <c r="ED1006" s="184"/>
      <c r="EE1006" s="184"/>
      <c r="EG1006" s="101" t="s">
        <v>6</v>
      </c>
      <c r="EH1006" s="184">
        <f>Input!EI113</f>
        <v>0</v>
      </c>
      <c r="EI1006" s="184"/>
      <c r="EJ1006" s="184"/>
      <c r="EK1006" s="184"/>
      <c r="EL1006" s="184"/>
      <c r="EM1006" s="184"/>
      <c r="EO1006" s="101" t="s">
        <v>6</v>
      </c>
      <c r="EP1006" s="184">
        <f>Input!EQ113</f>
        <v>0</v>
      </c>
      <c r="EQ1006" s="184"/>
      <c r="ER1006" s="184"/>
      <c r="ES1006" s="184"/>
      <c r="ET1006" s="184"/>
      <c r="EU1006" s="184"/>
      <c r="EW1006" s="101" t="s">
        <v>6</v>
      </c>
      <c r="EX1006" s="184">
        <f>Input!EY113</f>
        <v>0</v>
      </c>
      <c r="EY1006" s="184"/>
      <c r="EZ1006" s="184"/>
      <c r="FA1006" s="184"/>
      <c r="FB1006" s="184"/>
      <c r="FC1006" s="184"/>
      <c r="FE1006" s="101" t="s">
        <v>6</v>
      </c>
      <c r="FF1006" s="184">
        <f>Input!FG113</f>
        <v>0</v>
      </c>
      <c r="FG1006" s="184"/>
      <c r="FH1006" s="184"/>
      <c r="FI1006" s="184"/>
      <c r="FJ1006" s="184"/>
      <c r="FK1006" s="184"/>
      <c r="FM1006" s="101" t="s">
        <v>6</v>
      </c>
      <c r="FN1006" s="184">
        <f>Input!FO113</f>
        <v>0</v>
      </c>
      <c r="FO1006" s="184"/>
      <c r="FP1006" s="184"/>
      <c r="FQ1006" s="184"/>
      <c r="FR1006" s="184"/>
      <c r="FS1006" s="184"/>
      <c r="FU1006" s="101" t="s">
        <v>6</v>
      </c>
      <c r="FV1006" s="184">
        <f>Input!FW113</f>
        <v>0</v>
      </c>
      <c r="FW1006" s="184"/>
      <c r="FX1006" s="184"/>
      <c r="FY1006" s="184"/>
      <c r="FZ1006" s="184"/>
      <c r="GA1006" s="184"/>
      <c r="GC1006" s="101" t="s">
        <v>6</v>
      </c>
      <c r="GD1006" s="184">
        <f>Input!GE113</f>
        <v>0</v>
      </c>
      <c r="GE1006" s="184"/>
      <c r="GF1006" s="184"/>
      <c r="GG1006" s="184"/>
      <c r="GH1006" s="184"/>
      <c r="GI1006" s="184"/>
      <c r="GK1006" s="101" t="s">
        <v>6</v>
      </c>
      <c r="GL1006" s="184">
        <f>Input!GM113</f>
        <v>0</v>
      </c>
      <c r="GM1006" s="184"/>
      <c r="GN1006" s="184"/>
      <c r="GO1006" s="184"/>
      <c r="GP1006" s="184"/>
      <c r="GQ1006" s="184"/>
      <c r="GS1006" s="101" t="s">
        <v>6</v>
      </c>
      <c r="GT1006" s="184">
        <f>Input!GU113</f>
        <v>0</v>
      </c>
      <c r="GU1006" s="184"/>
      <c r="GV1006" s="184"/>
      <c r="GW1006" s="184"/>
      <c r="GX1006" s="184"/>
      <c r="GY1006" s="184"/>
      <c r="HA1006" s="101" t="s">
        <v>6</v>
      </c>
      <c r="HB1006" s="184">
        <f>Input!HC113</f>
        <v>0</v>
      </c>
      <c r="HC1006" s="184"/>
      <c r="HD1006" s="184"/>
      <c r="HE1006" s="184"/>
      <c r="HF1006" s="184"/>
      <c r="HG1006" s="184"/>
      <c r="HI1006" s="101" t="s">
        <v>6</v>
      </c>
      <c r="HJ1006" s="184">
        <f>Input!HK113</f>
        <v>0</v>
      </c>
      <c r="HK1006" s="184"/>
      <c r="HL1006" s="184"/>
      <c r="HM1006" s="184"/>
      <c r="HN1006" s="184"/>
      <c r="HO1006" s="184"/>
      <c r="HQ1006" s="101" t="s">
        <v>6</v>
      </c>
      <c r="HR1006" s="184">
        <f>Input!HS113</f>
        <v>0</v>
      </c>
      <c r="HS1006" s="184"/>
      <c r="HT1006" s="184"/>
      <c r="HU1006" s="184"/>
      <c r="HV1006" s="184"/>
      <c r="HW1006" s="184"/>
      <c r="HY1006" s="101" t="s">
        <v>6</v>
      </c>
      <c r="HZ1006" s="184">
        <f>Input!IA113</f>
        <v>0</v>
      </c>
      <c r="IA1006" s="184"/>
      <c r="IB1006" s="184"/>
      <c r="IC1006" s="184"/>
      <c r="ID1006" s="184"/>
      <c r="IE1006" s="184"/>
      <c r="IG1006" s="101" t="s">
        <v>6</v>
      </c>
      <c r="IH1006" s="184">
        <f>Input!II113</f>
        <v>0</v>
      </c>
      <c r="II1006" s="184"/>
      <c r="IJ1006" s="184"/>
      <c r="IK1006" s="184"/>
      <c r="IL1006" s="184"/>
      <c r="IM1006" s="184"/>
      <c r="IO1006" s="101" t="s">
        <v>6</v>
      </c>
      <c r="IP1006" s="184">
        <f>Input!IQ113</f>
        <v>0</v>
      </c>
      <c r="IQ1006" s="184"/>
      <c r="IR1006" s="184"/>
      <c r="IS1006" s="184"/>
      <c r="IT1006" s="184"/>
      <c r="IU1006" s="184"/>
    </row>
    <row r="1007" spans="1:256" x14ac:dyDescent="0.2"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  <c r="AA1007" s="46"/>
      <c r="AB1007" s="46"/>
      <c r="AC1007" s="46"/>
      <c r="AD1007" s="46"/>
      <c r="AE1007" s="46"/>
      <c r="AF1007" s="46"/>
    </row>
    <row r="1008" spans="1:256" x14ac:dyDescent="0.2">
      <c r="C1008" s="102"/>
      <c r="D1008" s="46"/>
      <c r="K1008" s="102"/>
      <c r="L1008" s="46"/>
      <c r="Q1008" s="46"/>
      <c r="R1008" s="46"/>
      <c r="S1008" s="81"/>
      <c r="T1008" s="46"/>
      <c r="U1008" s="46"/>
      <c r="V1008" s="46"/>
      <c r="W1008" s="46"/>
      <c r="X1008" s="46"/>
      <c r="Y1008" s="46"/>
      <c r="Z1008" s="46"/>
      <c r="AA1008" s="81"/>
      <c r="AB1008" s="46"/>
      <c r="AC1008" s="46"/>
      <c r="AD1008" s="46"/>
      <c r="AE1008" s="46"/>
      <c r="AF1008" s="46"/>
      <c r="AI1008" s="102"/>
      <c r="AJ1008" s="46"/>
      <c r="AQ1008" s="102"/>
      <c r="AR1008" s="46"/>
      <c r="AY1008" s="102"/>
      <c r="AZ1008" s="46"/>
      <c r="BG1008" s="102"/>
      <c r="BH1008" s="46"/>
      <c r="BO1008" s="102"/>
      <c r="BP1008" s="46"/>
      <c r="BW1008" s="102"/>
      <c r="BX1008" s="46"/>
      <c r="CE1008" s="102"/>
      <c r="CF1008" s="46"/>
      <c r="CM1008" s="102"/>
      <c r="CN1008" s="46"/>
      <c r="CU1008" s="102"/>
      <c r="CV1008" s="46"/>
      <c r="DC1008" s="102"/>
      <c r="DD1008" s="46"/>
      <c r="DK1008" s="102"/>
      <c r="DL1008" s="46"/>
      <c r="DS1008" s="102"/>
      <c r="DT1008" s="46"/>
      <c r="EA1008" s="102"/>
      <c r="EB1008" s="46"/>
      <c r="EI1008" s="102"/>
      <c r="EJ1008" s="46"/>
      <c r="EQ1008" s="102"/>
      <c r="ER1008" s="46"/>
      <c r="EY1008" s="102"/>
      <c r="EZ1008" s="46"/>
      <c r="FG1008" s="102"/>
      <c r="FH1008" s="46"/>
      <c r="FO1008" s="102"/>
      <c r="FP1008" s="46"/>
      <c r="FW1008" s="102"/>
      <c r="FX1008" s="46"/>
      <c r="GE1008" s="102"/>
      <c r="GF1008" s="46"/>
      <c r="GM1008" s="102"/>
      <c r="GN1008" s="46"/>
      <c r="GU1008" s="102"/>
      <c r="GV1008" s="46"/>
      <c r="HC1008" s="102"/>
      <c r="HD1008" s="46"/>
      <c r="HK1008" s="102"/>
      <c r="HL1008" s="46"/>
      <c r="HS1008" s="102"/>
      <c r="HT1008" s="46"/>
      <c r="IA1008" s="102"/>
      <c r="IB1008" s="46"/>
      <c r="II1008" s="102"/>
      <c r="IJ1008" s="46"/>
      <c r="IQ1008" s="102"/>
      <c r="IR1008" s="46"/>
    </row>
    <row r="1009" spans="1:256" x14ac:dyDescent="0.2">
      <c r="A1009" s="200" t="s">
        <v>8</v>
      </c>
      <c r="B1009" s="210"/>
      <c r="C1009" s="201"/>
      <c r="D1009" s="207" t="s">
        <v>9</v>
      </c>
      <c r="E1009" s="207"/>
      <c r="F1009" s="204" t="s">
        <v>10</v>
      </c>
      <c r="G1009" s="206"/>
      <c r="I1009" s="204" t="s">
        <v>8</v>
      </c>
      <c r="J1009" s="205"/>
      <c r="K1009" s="206"/>
      <c r="L1009" s="207" t="s">
        <v>9</v>
      </c>
      <c r="M1009" s="207"/>
      <c r="N1009" s="204" t="s">
        <v>10</v>
      </c>
      <c r="O1009" s="206"/>
      <c r="Q1009" s="213"/>
      <c r="R1009" s="213"/>
      <c r="S1009" s="213"/>
      <c r="T1009" s="213"/>
      <c r="U1009" s="213"/>
      <c r="V1009" s="213"/>
      <c r="W1009" s="213"/>
      <c r="X1009" s="46"/>
      <c r="Y1009" s="213"/>
      <c r="Z1009" s="213"/>
      <c r="AA1009" s="213"/>
      <c r="AB1009" s="213"/>
      <c r="AC1009" s="213"/>
      <c r="AD1009" s="213"/>
      <c r="AE1009" s="213"/>
      <c r="AF1009" s="46"/>
      <c r="AG1009" s="210" t="s">
        <v>8</v>
      </c>
      <c r="AH1009" s="210"/>
      <c r="AI1009" s="201"/>
      <c r="AJ1009" s="207" t="s">
        <v>9</v>
      </c>
      <c r="AK1009" s="207"/>
      <c r="AL1009" s="204" t="s">
        <v>10</v>
      </c>
      <c r="AM1009" s="206"/>
      <c r="AO1009" s="200" t="s">
        <v>8</v>
      </c>
      <c r="AP1009" s="210"/>
      <c r="AQ1009" s="201"/>
      <c r="AR1009" s="207" t="s">
        <v>9</v>
      </c>
      <c r="AS1009" s="207"/>
      <c r="AT1009" s="204" t="s">
        <v>10</v>
      </c>
      <c r="AU1009" s="206"/>
      <c r="AW1009" s="200" t="s">
        <v>8</v>
      </c>
      <c r="AX1009" s="210"/>
      <c r="AY1009" s="201"/>
      <c r="AZ1009" s="207" t="s">
        <v>9</v>
      </c>
      <c r="BA1009" s="207"/>
      <c r="BB1009" s="204" t="s">
        <v>10</v>
      </c>
      <c r="BC1009" s="206"/>
      <c r="BE1009" s="200" t="s">
        <v>8</v>
      </c>
      <c r="BF1009" s="210"/>
      <c r="BG1009" s="201"/>
      <c r="BH1009" s="207" t="s">
        <v>9</v>
      </c>
      <c r="BI1009" s="207"/>
      <c r="BJ1009" s="204" t="s">
        <v>10</v>
      </c>
      <c r="BK1009" s="206"/>
      <c r="BM1009" s="200" t="s">
        <v>8</v>
      </c>
      <c r="BN1009" s="210"/>
      <c r="BO1009" s="201"/>
      <c r="BP1009" s="207" t="s">
        <v>9</v>
      </c>
      <c r="BQ1009" s="207"/>
      <c r="BR1009" s="204" t="s">
        <v>10</v>
      </c>
      <c r="BS1009" s="206"/>
      <c r="BU1009" s="200" t="s">
        <v>8</v>
      </c>
      <c r="BV1009" s="210"/>
      <c r="BW1009" s="201"/>
      <c r="BX1009" s="207" t="s">
        <v>9</v>
      </c>
      <c r="BY1009" s="207"/>
      <c r="BZ1009" s="204" t="s">
        <v>10</v>
      </c>
      <c r="CA1009" s="206"/>
      <c r="CC1009" s="200" t="s">
        <v>8</v>
      </c>
      <c r="CD1009" s="210"/>
      <c r="CE1009" s="201"/>
      <c r="CF1009" s="207" t="s">
        <v>9</v>
      </c>
      <c r="CG1009" s="207"/>
      <c r="CH1009" s="204" t="s">
        <v>10</v>
      </c>
      <c r="CI1009" s="206"/>
      <c r="CK1009" s="200" t="s">
        <v>8</v>
      </c>
      <c r="CL1009" s="210"/>
      <c r="CM1009" s="201"/>
      <c r="CN1009" s="207" t="s">
        <v>9</v>
      </c>
      <c r="CO1009" s="207"/>
      <c r="CP1009" s="204" t="s">
        <v>10</v>
      </c>
      <c r="CQ1009" s="206"/>
      <c r="CS1009" s="200" t="s">
        <v>8</v>
      </c>
      <c r="CT1009" s="210"/>
      <c r="CU1009" s="201"/>
      <c r="CV1009" s="207" t="s">
        <v>9</v>
      </c>
      <c r="CW1009" s="207"/>
      <c r="CX1009" s="204" t="s">
        <v>10</v>
      </c>
      <c r="CY1009" s="206"/>
      <c r="DA1009" s="200" t="s">
        <v>8</v>
      </c>
      <c r="DB1009" s="210"/>
      <c r="DC1009" s="201"/>
      <c r="DD1009" s="207" t="s">
        <v>9</v>
      </c>
      <c r="DE1009" s="207"/>
      <c r="DF1009" s="204" t="s">
        <v>10</v>
      </c>
      <c r="DG1009" s="206"/>
      <c r="DI1009" s="200" t="s">
        <v>8</v>
      </c>
      <c r="DJ1009" s="210"/>
      <c r="DK1009" s="201"/>
      <c r="DL1009" s="207" t="s">
        <v>9</v>
      </c>
      <c r="DM1009" s="207"/>
      <c r="DN1009" s="204" t="s">
        <v>10</v>
      </c>
      <c r="DO1009" s="206"/>
      <c r="DQ1009" s="200" t="s">
        <v>8</v>
      </c>
      <c r="DR1009" s="210"/>
      <c r="DS1009" s="201"/>
      <c r="DT1009" s="207" t="s">
        <v>9</v>
      </c>
      <c r="DU1009" s="207"/>
      <c r="DV1009" s="204" t="s">
        <v>10</v>
      </c>
      <c r="DW1009" s="206"/>
      <c r="DY1009" s="200" t="s">
        <v>8</v>
      </c>
      <c r="DZ1009" s="210"/>
      <c r="EA1009" s="201"/>
      <c r="EB1009" s="207" t="s">
        <v>9</v>
      </c>
      <c r="EC1009" s="207"/>
      <c r="ED1009" s="204" t="s">
        <v>10</v>
      </c>
      <c r="EE1009" s="206"/>
      <c r="EG1009" s="200" t="s">
        <v>8</v>
      </c>
      <c r="EH1009" s="210"/>
      <c r="EI1009" s="201"/>
      <c r="EJ1009" s="207" t="s">
        <v>9</v>
      </c>
      <c r="EK1009" s="207"/>
      <c r="EL1009" s="204" t="s">
        <v>10</v>
      </c>
      <c r="EM1009" s="206"/>
      <c r="EO1009" s="200" t="s">
        <v>8</v>
      </c>
      <c r="EP1009" s="210"/>
      <c r="EQ1009" s="201"/>
      <c r="ER1009" s="207" t="s">
        <v>9</v>
      </c>
      <c r="ES1009" s="207"/>
      <c r="ET1009" s="204" t="s">
        <v>10</v>
      </c>
      <c r="EU1009" s="206"/>
      <c r="EW1009" s="200" t="s">
        <v>8</v>
      </c>
      <c r="EX1009" s="210"/>
      <c r="EY1009" s="201"/>
      <c r="EZ1009" s="207" t="s">
        <v>9</v>
      </c>
      <c r="FA1009" s="207"/>
      <c r="FB1009" s="204" t="s">
        <v>10</v>
      </c>
      <c r="FC1009" s="206"/>
      <c r="FE1009" s="200" t="s">
        <v>8</v>
      </c>
      <c r="FF1009" s="210"/>
      <c r="FG1009" s="201"/>
      <c r="FH1009" s="207" t="s">
        <v>9</v>
      </c>
      <c r="FI1009" s="207"/>
      <c r="FJ1009" s="204" t="s">
        <v>10</v>
      </c>
      <c r="FK1009" s="206"/>
      <c r="FM1009" s="200" t="s">
        <v>8</v>
      </c>
      <c r="FN1009" s="210"/>
      <c r="FO1009" s="201"/>
      <c r="FP1009" s="207" t="s">
        <v>9</v>
      </c>
      <c r="FQ1009" s="207"/>
      <c r="FR1009" s="204" t="s">
        <v>10</v>
      </c>
      <c r="FS1009" s="206"/>
      <c r="FU1009" s="200" t="s">
        <v>8</v>
      </c>
      <c r="FV1009" s="210"/>
      <c r="FW1009" s="201"/>
      <c r="FX1009" s="207" t="s">
        <v>9</v>
      </c>
      <c r="FY1009" s="207"/>
      <c r="FZ1009" s="204" t="s">
        <v>10</v>
      </c>
      <c r="GA1009" s="206"/>
      <c r="GC1009" s="200" t="s">
        <v>8</v>
      </c>
      <c r="GD1009" s="210"/>
      <c r="GE1009" s="201"/>
      <c r="GF1009" s="207" t="s">
        <v>9</v>
      </c>
      <c r="GG1009" s="207"/>
      <c r="GH1009" s="204" t="s">
        <v>10</v>
      </c>
      <c r="GI1009" s="206"/>
      <c r="GK1009" s="200" t="s">
        <v>8</v>
      </c>
      <c r="GL1009" s="210"/>
      <c r="GM1009" s="201"/>
      <c r="GN1009" s="207" t="s">
        <v>9</v>
      </c>
      <c r="GO1009" s="207"/>
      <c r="GP1009" s="204" t="s">
        <v>10</v>
      </c>
      <c r="GQ1009" s="206"/>
      <c r="GS1009" s="200" t="s">
        <v>8</v>
      </c>
      <c r="GT1009" s="210"/>
      <c r="GU1009" s="201"/>
      <c r="GV1009" s="207" t="s">
        <v>9</v>
      </c>
      <c r="GW1009" s="207"/>
      <c r="GX1009" s="204" t="s">
        <v>10</v>
      </c>
      <c r="GY1009" s="206"/>
      <c r="HA1009" s="200" t="s">
        <v>8</v>
      </c>
      <c r="HB1009" s="210"/>
      <c r="HC1009" s="201"/>
      <c r="HD1009" s="207" t="s">
        <v>9</v>
      </c>
      <c r="HE1009" s="207"/>
      <c r="HF1009" s="204" t="s">
        <v>10</v>
      </c>
      <c r="HG1009" s="206"/>
      <c r="HI1009" s="200" t="s">
        <v>8</v>
      </c>
      <c r="HJ1009" s="210"/>
      <c r="HK1009" s="201"/>
      <c r="HL1009" s="207" t="s">
        <v>9</v>
      </c>
      <c r="HM1009" s="207"/>
      <c r="HN1009" s="204" t="s">
        <v>10</v>
      </c>
      <c r="HO1009" s="206"/>
      <c r="HQ1009" s="200" t="s">
        <v>8</v>
      </c>
      <c r="HR1009" s="210"/>
      <c r="HS1009" s="201"/>
      <c r="HT1009" s="207" t="s">
        <v>9</v>
      </c>
      <c r="HU1009" s="207"/>
      <c r="HV1009" s="204" t="s">
        <v>10</v>
      </c>
      <c r="HW1009" s="206"/>
      <c r="HY1009" s="200" t="s">
        <v>8</v>
      </c>
      <c r="HZ1009" s="210"/>
      <c r="IA1009" s="201"/>
      <c r="IB1009" s="207" t="s">
        <v>9</v>
      </c>
      <c r="IC1009" s="207"/>
      <c r="ID1009" s="204" t="s">
        <v>10</v>
      </c>
      <c r="IE1009" s="206"/>
      <c r="IG1009" s="200" t="s">
        <v>8</v>
      </c>
      <c r="IH1009" s="210"/>
      <c r="II1009" s="201"/>
      <c r="IJ1009" s="207" t="s">
        <v>9</v>
      </c>
      <c r="IK1009" s="207"/>
      <c r="IL1009" s="204" t="s">
        <v>10</v>
      </c>
      <c r="IM1009" s="206"/>
      <c r="IO1009" s="200" t="s">
        <v>8</v>
      </c>
      <c r="IP1009" s="210"/>
      <c r="IQ1009" s="201"/>
      <c r="IR1009" s="207" t="s">
        <v>9</v>
      </c>
      <c r="IS1009" s="207"/>
      <c r="IT1009" s="204" t="s">
        <v>10</v>
      </c>
      <c r="IU1009" s="206"/>
    </row>
    <row r="1010" spans="1:256" x14ac:dyDescent="0.2">
      <c r="A1010" s="39" t="s">
        <v>11</v>
      </c>
      <c r="B1010" s="1" t="s">
        <v>12</v>
      </c>
      <c r="C1010" s="1" t="s">
        <v>13</v>
      </c>
      <c r="D1010" s="1" t="s">
        <v>14</v>
      </c>
      <c r="E1010" s="1" t="s">
        <v>15</v>
      </c>
      <c r="F1010" s="1" t="s">
        <v>16</v>
      </c>
      <c r="G1010" s="1" t="s">
        <v>20</v>
      </c>
      <c r="I1010" s="39" t="s">
        <v>11</v>
      </c>
      <c r="J1010" s="1" t="s">
        <v>12</v>
      </c>
      <c r="K1010" s="1" t="s">
        <v>13</v>
      </c>
      <c r="L1010" s="1" t="s">
        <v>14</v>
      </c>
      <c r="M1010" s="1" t="s">
        <v>15</v>
      </c>
      <c r="N1010" s="1" t="s">
        <v>16</v>
      </c>
      <c r="O1010" s="1" t="s">
        <v>20</v>
      </c>
      <c r="Q1010" s="46"/>
      <c r="R1010" s="99"/>
      <c r="S1010" s="99"/>
      <c r="T1010" s="99"/>
      <c r="U1010" s="99"/>
      <c r="V1010" s="99"/>
      <c r="W1010" s="99"/>
      <c r="X1010" s="46"/>
      <c r="Y1010" s="46"/>
      <c r="Z1010" s="99"/>
      <c r="AA1010" s="99"/>
      <c r="AB1010" s="99"/>
      <c r="AC1010" s="99"/>
      <c r="AD1010" s="99"/>
      <c r="AE1010" s="99"/>
      <c r="AF1010" s="46"/>
      <c r="AG1010" s="114" t="s">
        <v>11</v>
      </c>
      <c r="AH1010" s="1" t="s">
        <v>12</v>
      </c>
      <c r="AI1010" s="1" t="s">
        <v>13</v>
      </c>
      <c r="AJ1010" s="1" t="s">
        <v>14</v>
      </c>
      <c r="AK1010" s="1" t="s">
        <v>15</v>
      </c>
      <c r="AL1010" s="1" t="s">
        <v>16</v>
      </c>
      <c r="AM1010" s="1" t="s">
        <v>20</v>
      </c>
      <c r="AO1010" s="39" t="s">
        <v>11</v>
      </c>
      <c r="AP1010" s="1" t="s">
        <v>12</v>
      </c>
      <c r="AQ1010" s="1" t="s">
        <v>13</v>
      </c>
      <c r="AR1010" s="1" t="s">
        <v>14</v>
      </c>
      <c r="AS1010" s="1" t="s">
        <v>15</v>
      </c>
      <c r="AT1010" s="1" t="s">
        <v>16</v>
      </c>
      <c r="AU1010" s="1" t="s">
        <v>20</v>
      </c>
      <c r="AW1010" s="39" t="s">
        <v>11</v>
      </c>
      <c r="AX1010" s="1" t="s">
        <v>12</v>
      </c>
      <c r="AY1010" s="1" t="s">
        <v>13</v>
      </c>
      <c r="AZ1010" s="1" t="s">
        <v>14</v>
      </c>
      <c r="BA1010" s="1" t="s">
        <v>15</v>
      </c>
      <c r="BB1010" s="1" t="s">
        <v>16</v>
      </c>
      <c r="BC1010" s="1" t="s">
        <v>20</v>
      </c>
      <c r="BE1010" s="39" t="s">
        <v>11</v>
      </c>
      <c r="BF1010" s="1" t="s">
        <v>12</v>
      </c>
      <c r="BG1010" s="1" t="s">
        <v>13</v>
      </c>
      <c r="BH1010" s="1" t="s">
        <v>14</v>
      </c>
      <c r="BI1010" s="1" t="s">
        <v>15</v>
      </c>
      <c r="BJ1010" s="1" t="s">
        <v>16</v>
      </c>
      <c r="BK1010" s="1" t="s">
        <v>20</v>
      </c>
      <c r="BM1010" s="39" t="s">
        <v>11</v>
      </c>
      <c r="BN1010" s="1" t="s">
        <v>12</v>
      </c>
      <c r="BO1010" s="1" t="s">
        <v>13</v>
      </c>
      <c r="BP1010" s="1" t="s">
        <v>14</v>
      </c>
      <c r="BQ1010" s="1" t="s">
        <v>15</v>
      </c>
      <c r="BR1010" s="1" t="s">
        <v>16</v>
      </c>
      <c r="BS1010" s="1" t="s">
        <v>20</v>
      </c>
      <c r="BU1010" s="39" t="s">
        <v>11</v>
      </c>
      <c r="BV1010" s="1" t="s">
        <v>12</v>
      </c>
      <c r="BW1010" s="1" t="s">
        <v>13</v>
      </c>
      <c r="BX1010" s="1" t="s">
        <v>14</v>
      </c>
      <c r="BY1010" s="1" t="s">
        <v>15</v>
      </c>
      <c r="BZ1010" s="1" t="s">
        <v>16</v>
      </c>
      <c r="CA1010" s="1" t="s">
        <v>20</v>
      </c>
      <c r="CC1010" s="39" t="s">
        <v>11</v>
      </c>
      <c r="CD1010" s="1" t="s">
        <v>12</v>
      </c>
      <c r="CE1010" s="1" t="s">
        <v>13</v>
      </c>
      <c r="CF1010" s="1" t="s">
        <v>14</v>
      </c>
      <c r="CG1010" s="1" t="s">
        <v>15</v>
      </c>
      <c r="CH1010" s="1" t="s">
        <v>16</v>
      </c>
      <c r="CI1010" s="1" t="s">
        <v>20</v>
      </c>
      <c r="CK1010" s="39" t="s">
        <v>11</v>
      </c>
      <c r="CL1010" s="1" t="s">
        <v>12</v>
      </c>
      <c r="CM1010" s="1" t="s">
        <v>13</v>
      </c>
      <c r="CN1010" s="1" t="s">
        <v>14</v>
      </c>
      <c r="CO1010" s="1" t="s">
        <v>15</v>
      </c>
      <c r="CP1010" s="1" t="s">
        <v>16</v>
      </c>
      <c r="CQ1010" s="1" t="s">
        <v>20</v>
      </c>
      <c r="CS1010" s="39" t="s">
        <v>11</v>
      </c>
      <c r="CT1010" s="1" t="s">
        <v>12</v>
      </c>
      <c r="CU1010" s="1" t="s">
        <v>13</v>
      </c>
      <c r="CV1010" s="1" t="s">
        <v>14</v>
      </c>
      <c r="CW1010" s="1" t="s">
        <v>15</v>
      </c>
      <c r="CX1010" s="1" t="s">
        <v>16</v>
      </c>
      <c r="CY1010" s="1" t="s">
        <v>20</v>
      </c>
      <c r="DA1010" s="39" t="s">
        <v>11</v>
      </c>
      <c r="DB1010" s="1" t="s">
        <v>12</v>
      </c>
      <c r="DC1010" s="1" t="s">
        <v>13</v>
      </c>
      <c r="DD1010" s="1" t="s">
        <v>14</v>
      </c>
      <c r="DE1010" s="1" t="s">
        <v>15</v>
      </c>
      <c r="DF1010" s="1" t="s">
        <v>16</v>
      </c>
      <c r="DG1010" s="1" t="s">
        <v>20</v>
      </c>
      <c r="DI1010" s="39" t="s">
        <v>11</v>
      </c>
      <c r="DJ1010" s="1" t="s">
        <v>12</v>
      </c>
      <c r="DK1010" s="1" t="s">
        <v>13</v>
      </c>
      <c r="DL1010" s="1" t="s">
        <v>14</v>
      </c>
      <c r="DM1010" s="1" t="s">
        <v>15</v>
      </c>
      <c r="DN1010" s="1" t="s">
        <v>16</v>
      </c>
      <c r="DO1010" s="1" t="s">
        <v>20</v>
      </c>
      <c r="DQ1010" s="39" t="s">
        <v>11</v>
      </c>
      <c r="DR1010" s="1" t="s">
        <v>12</v>
      </c>
      <c r="DS1010" s="1" t="s">
        <v>13</v>
      </c>
      <c r="DT1010" s="1" t="s">
        <v>14</v>
      </c>
      <c r="DU1010" s="1" t="s">
        <v>15</v>
      </c>
      <c r="DV1010" s="1" t="s">
        <v>16</v>
      </c>
      <c r="DW1010" s="1" t="s">
        <v>20</v>
      </c>
      <c r="DY1010" s="39" t="s">
        <v>11</v>
      </c>
      <c r="DZ1010" s="1" t="s">
        <v>12</v>
      </c>
      <c r="EA1010" s="1" t="s">
        <v>13</v>
      </c>
      <c r="EB1010" s="1" t="s">
        <v>14</v>
      </c>
      <c r="EC1010" s="1" t="s">
        <v>15</v>
      </c>
      <c r="ED1010" s="1" t="s">
        <v>16</v>
      </c>
      <c r="EE1010" s="1" t="s">
        <v>20</v>
      </c>
      <c r="EG1010" s="39" t="s">
        <v>11</v>
      </c>
      <c r="EH1010" s="1" t="s">
        <v>12</v>
      </c>
      <c r="EI1010" s="1" t="s">
        <v>13</v>
      </c>
      <c r="EJ1010" s="1" t="s">
        <v>14</v>
      </c>
      <c r="EK1010" s="1" t="s">
        <v>15</v>
      </c>
      <c r="EL1010" s="1" t="s">
        <v>16</v>
      </c>
      <c r="EM1010" s="1" t="s">
        <v>20</v>
      </c>
      <c r="EO1010" s="39" t="s">
        <v>11</v>
      </c>
      <c r="EP1010" s="1" t="s">
        <v>12</v>
      </c>
      <c r="EQ1010" s="1" t="s">
        <v>13</v>
      </c>
      <c r="ER1010" s="1" t="s">
        <v>14</v>
      </c>
      <c r="ES1010" s="1" t="s">
        <v>15</v>
      </c>
      <c r="ET1010" s="1" t="s">
        <v>16</v>
      </c>
      <c r="EU1010" s="1" t="s">
        <v>20</v>
      </c>
      <c r="EW1010" s="39" t="s">
        <v>11</v>
      </c>
      <c r="EX1010" s="1" t="s">
        <v>12</v>
      </c>
      <c r="EY1010" s="1" t="s">
        <v>13</v>
      </c>
      <c r="EZ1010" s="1" t="s">
        <v>14</v>
      </c>
      <c r="FA1010" s="1" t="s">
        <v>15</v>
      </c>
      <c r="FB1010" s="1" t="s">
        <v>16</v>
      </c>
      <c r="FC1010" s="1" t="s">
        <v>20</v>
      </c>
      <c r="FE1010" s="39" t="s">
        <v>11</v>
      </c>
      <c r="FF1010" s="1" t="s">
        <v>12</v>
      </c>
      <c r="FG1010" s="1" t="s">
        <v>13</v>
      </c>
      <c r="FH1010" s="1" t="s">
        <v>14</v>
      </c>
      <c r="FI1010" s="1" t="s">
        <v>15</v>
      </c>
      <c r="FJ1010" s="1" t="s">
        <v>16</v>
      </c>
      <c r="FK1010" s="1" t="s">
        <v>20</v>
      </c>
      <c r="FM1010" s="39" t="s">
        <v>11</v>
      </c>
      <c r="FN1010" s="1" t="s">
        <v>12</v>
      </c>
      <c r="FO1010" s="1" t="s">
        <v>13</v>
      </c>
      <c r="FP1010" s="1" t="s">
        <v>14</v>
      </c>
      <c r="FQ1010" s="1" t="s">
        <v>15</v>
      </c>
      <c r="FR1010" s="1" t="s">
        <v>16</v>
      </c>
      <c r="FS1010" s="1" t="s">
        <v>20</v>
      </c>
      <c r="FU1010" s="39" t="s">
        <v>11</v>
      </c>
      <c r="FV1010" s="1" t="s">
        <v>12</v>
      </c>
      <c r="FW1010" s="1" t="s">
        <v>13</v>
      </c>
      <c r="FX1010" s="1" t="s">
        <v>14</v>
      </c>
      <c r="FY1010" s="1" t="s">
        <v>15</v>
      </c>
      <c r="FZ1010" s="1" t="s">
        <v>16</v>
      </c>
      <c r="GA1010" s="1" t="s">
        <v>20</v>
      </c>
      <c r="GC1010" s="39" t="s">
        <v>11</v>
      </c>
      <c r="GD1010" s="1" t="s">
        <v>12</v>
      </c>
      <c r="GE1010" s="1" t="s">
        <v>13</v>
      </c>
      <c r="GF1010" s="1" t="s">
        <v>14</v>
      </c>
      <c r="GG1010" s="1" t="s">
        <v>15</v>
      </c>
      <c r="GH1010" s="1" t="s">
        <v>16</v>
      </c>
      <c r="GI1010" s="1" t="s">
        <v>20</v>
      </c>
      <c r="GK1010" s="39" t="s">
        <v>11</v>
      </c>
      <c r="GL1010" s="1" t="s">
        <v>12</v>
      </c>
      <c r="GM1010" s="1" t="s">
        <v>13</v>
      </c>
      <c r="GN1010" s="1" t="s">
        <v>14</v>
      </c>
      <c r="GO1010" s="1" t="s">
        <v>15</v>
      </c>
      <c r="GP1010" s="1" t="s">
        <v>16</v>
      </c>
      <c r="GQ1010" s="1" t="s">
        <v>20</v>
      </c>
      <c r="GS1010" s="39" t="s">
        <v>11</v>
      </c>
      <c r="GT1010" s="1" t="s">
        <v>12</v>
      </c>
      <c r="GU1010" s="1" t="s">
        <v>13</v>
      </c>
      <c r="GV1010" s="1" t="s">
        <v>14</v>
      </c>
      <c r="GW1010" s="1" t="s">
        <v>15</v>
      </c>
      <c r="GX1010" s="1" t="s">
        <v>16</v>
      </c>
      <c r="GY1010" s="1" t="s">
        <v>20</v>
      </c>
      <c r="HA1010" s="39" t="s">
        <v>11</v>
      </c>
      <c r="HB1010" s="1" t="s">
        <v>12</v>
      </c>
      <c r="HC1010" s="1" t="s">
        <v>13</v>
      </c>
      <c r="HD1010" s="1" t="s">
        <v>14</v>
      </c>
      <c r="HE1010" s="1" t="s">
        <v>15</v>
      </c>
      <c r="HF1010" s="1" t="s">
        <v>16</v>
      </c>
      <c r="HG1010" s="1" t="s">
        <v>20</v>
      </c>
      <c r="HI1010" s="39" t="s">
        <v>11</v>
      </c>
      <c r="HJ1010" s="1" t="s">
        <v>12</v>
      </c>
      <c r="HK1010" s="1" t="s">
        <v>13</v>
      </c>
      <c r="HL1010" s="1" t="s">
        <v>14</v>
      </c>
      <c r="HM1010" s="1" t="s">
        <v>15</v>
      </c>
      <c r="HN1010" s="1" t="s">
        <v>16</v>
      </c>
      <c r="HO1010" s="1" t="s">
        <v>20</v>
      </c>
      <c r="HQ1010" s="39" t="s">
        <v>11</v>
      </c>
      <c r="HR1010" s="1" t="s">
        <v>12</v>
      </c>
      <c r="HS1010" s="1" t="s">
        <v>13</v>
      </c>
      <c r="HT1010" s="1" t="s">
        <v>14</v>
      </c>
      <c r="HU1010" s="1" t="s">
        <v>15</v>
      </c>
      <c r="HV1010" s="1" t="s">
        <v>16</v>
      </c>
      <c r="HW1010" s="1" t="s">
        <v>20</v>
      </c>
      <c r="HY1010" s="39" t="s">
        <v>11</v>
      </c>
      <c r="HZ1010" s="1" t="s">
        <v>12</v>
      </c>
      <c r="IA1010" s="1" t="s">
        <v>13</v>
      </c>
      <c r="IB1010" s="1" t="s">
        <v>14</v>
      </c>
      <c r="IC1010" s="1" t="s">
        <v>15</v>
      </c>
      <c r="ID1010" s="1" t="s">
        <v>16</v>
      </c>
      <c r="IE1010" s="1" t="s">
        <v>20</v>
      </c>
      <c r="IG1010" s="39" t="s">
        <v>11</v>
      </c>
      <c r="IH1010" s="1" t="s">
        <v>12</v>
      </c>
      <c r="II1010" s="1" t="s">
        <v>13</v>
      </c>
      <c r="IJ1010" s="1" t="s">
        <v>14</v>
      </c>
      <c r="IK1010" s="1" t="s">
        <v>15</v>
      </c>
      <c r="IL1010" s="1" t="s">
        <v>16</v>
      </c>
      <c r="IM1010" s="1" t="s">
        <v>20</v>
      </c>
      <c r="IO1010" s="39" t="s">
        <v>11</v>
      </c>
      <c r="IP1010" s="1" t="s">
        <v>12</v>
      </c>
      <c r="IQ1010" s="1" t="s">
        <v>13</v>
      </c>
      <c r="IR1010" s="1" t="s">
        <v>14</v>
      </c>
      <c r="IS1010" s="1" t="s">
        <v>15</v>
      </c>
      <c r="IT1010" s="1" t="s">
        <v>16</v>
      </c>
      <c r="IU1010" s="1" t="s">
        <v>20</v>
      </c>
    </row>
    <row r="1011" spans="1:256" x14ac:dyDescent="0.2">
      <c r="A1011" s="197"/>
      <c r="B1011" s="197"/>
      <c r="C1011" s="197"/>
      <c r="D1011" s="197"/>
      <c r="E1011" s="197"/>
      <c r="F1011" s="197"/>
      <c r="G1011" s="197"/>
      <c r="H1011" s="209"/>
      <c r="I1011" s="197"/>
      <c r="J1011" s="197"/>
      <c r="K1011" s="197"/>
      <c r="L1011" s="197"/>
      <c r="M1011" s="197"/>
      <c r="N1011" s="197"/>
      <c r="O1011" s="197"/>
      <c r="Q1011" s="209"/>
      <c r="R1011" s="209"/>
      <c r="S1011" s="209"/>
      <c r="T1011" s="209"/>
      <c r="U1011" s="209"/>
      <c r="V1011" s="209"/>
      <c r="W1011" s="209"/>
      <c r="X1011" s="209"/>
      <c r="Y1011" s="209"/>
      <c r="Z1011" s="209"/>
      <c r="AA1011" s="209"/>
      <c r="AB1011" s="209"/>
      <c r="AC1011" s="209"/>
      <c r="AD1011" s="209"/>
      <c r="AE1011" s="209"/>
      <c r="AF1011" s="209"/>
      <c r="AG1011" s="216"/>
      <c r="AH1011" s="197"/>
      <c r="AI1011" s="197"/>
      <c r="AJ1011" s="197"/>
      <c r="AK1011" s="197"/>
      <c r="AL1011" s="197"/>
      <c r="AM1011" s="197"/>
      <c r="AN1011" s="209"/>
      <c r="AO1011" s="197"/>
      <c r="AP1011" s="197"/>
      <c r="AQ1011" s="197"/>
      <c r="AR1011" s="197"/>
      <c r="AS1011" s="197"/>
      <c r="AT1011" s="197"/>
      <c r="AU1011" s="197"/>
      <c r="AV1011" s="209"/>
      <c r="AW1011" s="197"/>
      <c r="AX1011" s="197"/>
      <c r="AY1011" s="197"/>
      <c r="AZ1011" s="197"/>
      <c r="BA1011" s="197"/>
      <c r="BB1011" s="197"/>
      <c r="BC1011" s="197"/>
      <c r="BD1011" s="209"/>
      <c r="BE1011" s="197"/>
      <c r="BF1011" s="197"/>
      <c r="BG1011" s="197"/>
      <c r="BH1011" s="197"/>
      <c r="BI1011" s="197"/>
      <c r="BJ1011" s="197"/>
      <c r="BK1011" s="197"/>
      <c r="BL1011" s="209"/>
      <c r="BM1011" s="197"/>
      <c r="BN1011" s="197"/>
      <c r="BO1011" s="197"/>
      <c r="BP1011" s="197"/>
      <c r="BQ1011" s="197"/>
      <c r="BR1011" s="197"/>
      <c r="BS1011" s="197"/>
      <c r="BT1011" s="209"/>
      <c r="BU1011" s="197"/>
      <c r="BV1011" s="197"/>
      <c r="BW1011" s="197"/>
      <c r="BX1011" s="197"/>
      <c r="BY1011" s="197"/>
      <c r="BZ1011" s="197"/>
      <c r="CA1011" s="197"/>
      <c r="CB1011" s="209"/>
      <c r="CC1011" s="197"/>
      <c r="CD1011" s="197"/>
      <c r="CE1011" s="197"/>
      <c r="CF1011" s="197"/>
      <c r="CG1011" s="197"/>
      <c r="CH1011" s="197"/>
      <c r="CI1011" s="197"/>
      <c r="CJ1011" s="209"/>
      <c r="CK1011" s="197"/>
      <c r="CL1011" s="197"/>
      <c r="CM1011" s="197"/>
      <c r="CN1011" s="197"/>
      <c r="CO1011" s="197"/>
      <c r="CP1011" s="197"/>
      <c r="CQ1011" s="197"/>
      <c r="CR1011" s="209"/>
      <c r="CS1011" s="197"/>
      <c r="CT1011" s="197"/>
      <c r="CU1011" s="197"/>
      <c r="CV1011" s="197"/>
      <c r="CW1011" s="197"/>
      <c r="CX1011" s="197"/>
      <c r="CY1011" s="197"/>
      <c r="CZ1011" s="209"/>
      <c r="DA1011" s="197"/>
      <c r="DB1011" s="197"/>
      <c r="DC1011" s="197"/>
      <c r="DD1011" s="197"/>
      <c r="DE1011" s="197"/>
      <c r="DF1011" s="197"/>
      <c r="DG1011" s="197"/>
      <c r="DH1011" s="209"/>
      <c r="DI1011" s="197"/>
      <c r="DJ1011" s="197"/>
      <c r="DK1011" s="197"/>
      <c r="DL1011" s="197"/>
      <c r="DM1011" s="197"/>
      <c r="DN1011" s="197"/>
      <c r="DO1011" s="197"/>
      <c r="DP1011" s="209"/>
      <c r="DQ1011" s="197"/>
      <c r="DR1011" s="197"/>
      <c r="DS1011" s="197"/>
      <c r="DT1011" s="197"/>
      <c r="DU1011" s="197"/>
      <c r="DV1011" s="197"/>
      <c r="DW1011" s="197"/>
      <c r="DX1011" s="209"/>
      <c r="DY1011" s="197"/>
      <c r="DZ1011" s="197"/>
      <c r="EA1011" s="197"/>
      <c r="EB1011" s="197"/>
      <c r="EC1011" s="197"/>
      <c r="ED1011" s="197"/>
      <c r="EE1011" s="197"/>
      <c r="EF1011" s="209"/>
      <c r="EG1011" s="197"/>
      <c r="EH1011" s="197"/>
      <c r="EI1011" s="197"/>
      <c r="EJ1011" s="197"/>
      <c r="EK1011" s="197"/>
      <c r="EL1011" s="197"/>
      <c r="EM1011" s="197"/>
      <c r="EN1011" s="209"/>
      <c r="EO1011" s="197"/>
      <c r="EP1011" s="197"/>
      <c r="EQ1011" s="197"/>
      <c r="ER1011" s="197"/>
      <c r="ES1011" s="197"/>
      <c r="ET1011" s="197"/>
      <c r="EU1011" s="197"/>
      <c r="EV1011" s="209"/>
      <c r="EW1011" s="197"/>
      <c r="EX1011" s="197"/>
      <c r="EY1011" s="197"/>
      <c r="EZ1011" s="197"/>
      <c r="FA1011" s="197"/>
      <c r="FB1011" s="197"/>
      <c r="FC1011" s="197"/>
      <c r="FD1011" s="209"/>
      <c r="FE1011" s="197"/>
      <c r="FF1011" s="197"/>
      <c r="FG1011" s="197"/>
      <c r="FH1011" s="197"/>
      <c r="FI1011" s="197"/>
      <c r="FJ1011" s="197"/>
      <c r="FK1011" s="197"/>
      <c r="FL1011" s="209"/>
      <c r="FM1011" s="197"/>
      <c r="FN1011" s="197"/>
      <c r="FO1011" s="197"/>
      <c r="FP1011" s="197"/>
      <c r="FQ1011" s="197"/>
      <c r="FR1011" s="197"/>
      <c r="FS1011" s="197"/>
      <c r="FT1011" s="209"/>
      <c r="FU1011" s="197"/>
      <c r="FV1011" s="197"/>
      <c r="FW1011" s="197"/>
      <c r="FX1011" s="197"/>
      <c r="FY1011" s="197"/>
      <c r="FZ1011" s="197"/>
      <c r="GA1011" s="197"/>
      <c r="GB1011" s="209"/>
      <c r="GC1011" s="197"/>
      <c r="GD1011" s="197"/>
      <c r="GE1011" s="197"/>
      <c r="GF1011" s="197"/>
      <c r="GG1011" s="197"/>
      <c r="GH1011" s="197"/>
      <c r="GI1011" s="197"/>
      <c r="GJ1011" s="209"/>
      <c r="GK1011" s="197"/>
      <c r="GL1011" s="197"/>
      <c r="GM1011" s="197"/>
      <c r="GN1011" s="197"/>
      <c r="GO1011" s="197"/>
      <c r="GP1011" s="197"/>
      <c r="GQ1011" s="197"/>
      <c r="GR1011" s="209"/>
      <c r="GS1011" s="197"/>
      <c r="GT1011" s="197"/>
      <c r="GU1011" s="197"/>
      <c r="GV1011" s="197"/>
      <c r="GW1011" s="197"/>
      <c r="GX1011" s="197"/>
      <c r="GY1011" s="197"/>
      <c r="GZ1011" s="209"/>
      <c r="HA1011" s="197"/>
      <c r="HB1011" s="197"/>
      <c r="HC1011" s="197"/>
      <c r="HD1011" s="197"/>
      <c r="HE1011" s="197"/>
      <c r="HF1011" s="197"/>
      <c r="HG1011" s="197"/>
      <c r="HH1011" s="209"/>
      <c r="HI1011" s="197"/>
      <c r="HJ1011" s="197"/>
      <c r="HK1011" s="197"/>
      <c r="HL1011" s="197"/>
      <c r="HM1011" s="197"/>
      <c r="HN1011" s="197"/>
      <c r="HO1011" s="197"/>
      <c r="HP1011" s="209"/>
      <c r="HQ1011" s="197"/>
      <c r="HR1011" s="197"/>
      <c r="HS1011" s="197"/>
      <c r="HT1011" s="197"/>
      <c r="HU1011" s="197"/>
      <c r="HV1011" s="197"/>
      <c r="HW1011" s="197"/>
      <c r="HX1011" s="209"/>
      <c r="HY1011" s="197"/>
      <c r="HZ1011" s="197"/>
      <c r="IA1011" s="197"/>
      <c r="IB1011" s="197"/>
      <c r="IC1011" s="197"/>
      <c r="ID1011" s="197"/>
      <c r="IE1011" s="197"/>
      <c r="IF1011" s="209"/>
      <c r="IG1011" s="197"/>
      <c r="IH1011" s="197"/>
      <c r="II1011" s="197"/>
      <c r="IJ1011" s="197"/>
      <c r="IK1011" s="197"/>
      <c r="IL1011" s="197"/>
      <c r="IM1011" s="197"/>
      <c r="IN1011" s="209"/>
      <c r="IO1011" s="197"/>
      <c r="IP1011" s="197"/>
      <c r="IQ1011" s="197"/>
      <c r="IR1011" s="197"/>
      <c r="IS1011" s="197"/>
      <c r="IT1011" s="197"/>
      <c r="IU1011" s="197"/>
      <c r="IV1011" s="209"/>
    </row>
    <row r="1012" spans="1:256" x14ac:dyDescent="0.2">
      <c r="A1012" s="197"/>
      <c r="B1012" s="197"/>
      <c r="C1012" s="197"/>
      <c r="D1012" s="197"/>
      <c r="E1012" s="197"/>
      <c r="F1012" s="197"/>
      <c r="G1012" s="197"/>
      <c r="H1012" s="209"/>
      <c r="I1012" s="197"/>
      <c r="J1012" s="197"/>
      <c r="K1012" s="197"/>
      <c r="L1012" s="197"/>
      <c r="M1012" s="197"/>
      <c r="N1012" s="197"/>
      <c r="O1012" s="197"/>
      <c r="Q1012" s="209"/>
      <c r="R1012" s="209"/>
      <c r="S1012" s="209"/>
      <c r="T1012" s="209"/>
      <c r="U1012" s="209"/>
      <c r="V1012" s="209"/>
      <c r="W1012" s="209"/>
      <c r="X1012" s="209"/>
      <c r="Y1012" s="209"/>
      <c r="Z1012" s="209"/>
      <c r="AA1012" s="209"/>
      <c r="AB1012" s="209"/>
      <c r="AC1012" s="209"/>
      <c r="AD1012" s="209"/>
      <c r="AE1012" s="209"/>
      <c r="AF1012" s="209"/>
      <c r="AG1012" s="216"/>
      <c r="AH1012" s="197"/>
      <c r="AI1012" s="197"/>
      <c r="AJ1012" s="197"/>
      <c r="AK1012" s="197"/>
      <c r="AL1012" s="197"/>
      <c r="AM1012" s="197"/>
      <c r="AN1012" s="209"/>
      <c r="AO1012" s="197"/>
      <c r="AP1012" s="197"/>
      <c r="AQ1012" s="197"/>
      <c r="AR1012" s="197"/>
      <c r="AS1012" s="197"/>
      <c r="AT1012" s="197"/>
      <c r="AU1012" s="197"/>
      <c r="AV1012" s="209"/>
      <c r="AW1012" s="197"/>
      <c r="AX1012" s="197"/>
      <c r="AY1012" s="197"/>
      <c r="AZ1012" s="197"/>
      <c r="BA1012" s="197"/>
      <c r="BB1012" s="197"/>
      <c r="BC1012" s="197"/>
      <c r="BD1012" s="209"/>
      <c r="BE1012" s="197"/>
      <c r="BF1012" s="197"/>
      <c r="BG1012" s="197"/>
      <c r="BH1012" s="197"/>
      <c r="BI1012" s="197"/>
      <c r="BJ1012" s="197"/>
      <c r="BK1012" s="197"/>
      <c r="BL1012" s="209"/>
      <c r="BM1012" s="197"/>
      <c r="BN1012" s="197"/>
      <c r="BO1012" s="197"/>
      <c r="BP1012" s="197"/>
      <c r="BQ1012" s="197"/>
      <c r="BR1012" s="197"/>
      <c r="BS1012" s="197"/>
      <c r="BT1012" s="209"/>
      <c r="BU1012" s="197"/>
      <c r="BV1012" s="197"/>
      <c r="BW1012" s="197"/>
      <c r="BX1012" s="197"/>
      <c r="BY1012" s="197"/>
      <c r="BZ1012" s="197"/>
      <c r="CA1012" s="197"/>
      <c r="CB1012" s="209"/>
      <c r="CC1012" s="197"/>
      <c r="CD1012" s="197"/>
      <c r="CE1012" s="197"/>
      <c r="CF1012" s="197"/>
      <c r="CG1012" s="197"/>
      <c r="CH1012" s="197"/>
      <c r="CI1012" s="197"/>
      <c r="CJ1012" s="209"/>
      <c r="CK1012" s="197"/>
      <c r="CL1012" s="197"/>
      <c r="CM1012" s="197"/>
      <c r="CN1012" s="197"/>
      <c r="CO1012" s="197"/>
      <c r="CP1012" s="197"/>
      <c r="CQ1012" s="197"/>
      <c r="CR1012" s="209"/>
      <c r="CS1012" s="197"/>
      <c r="CT1012" s="197"/>
      <c r="CU1012" s="197"/>
      <c r="CV1012" s="197"/>
      <c r="CW1012" s="197"/>
      <c r="CX1012" s="197"/>
      <c r="CY1012" s="197"/>
      <c r="CZ1012" s="209"/>
      <c r="DA1012" s="197"/>
      <c r="DB1012" s="197"/>
      <c r="DC1012" s="197"/>
      <c r="DD1012" s="197"/>
      <c r="DE1012" s="197"/>
      <c r="DF1012" s="197"/>
      <c r="DG1012" s="197"/>
      <c r="DH1012" s="209"/>
      <c r="DI1012" s="197"/>
      <c r="DJ1012" s="197"/>
      <c r="DK1012" s="197"/>
      <c r="DL1012" s="197"/>
      <c r="DM1012" s="197"/>
      <c r="DN1012" s="197"/>
      <c r="DO1012" s="197"/>
      <c r="DP1012" s="209"/>
      <c r="DQ1012" s="197"/>
      <c r="DR1012" s="197"/>
      <c r="DS1012" s="197"/>
      <c r="DT1012" s="197"/>
      <c r="DU1012" s="197"/>
      <c r="DV1012" s="197"/>
      <c r="DW1012" s="197"/>
      <c r="DX1012" s="209"/>
      <c r="DY1012" s="197"/>
      <c r="DZ1012" s="197"/>
      <c r="EA1012" s="197"/>
      <c r="EB1012" s="197"/>
      <c r="EC1012" s="197"/>
      <c r="ED1012" s="197"/>
      <c r="EE1012" s="197"/>
      <c r="EF1012" s="209"/>
      <c r="EG1012" s="197"/>
      <c r="EH1012" s="197"/>
      <c r="EI1012" s="197"/>
      <c r="EJ1012" s="197"/>
      <c r="EK1012" s="197"/>
      <c r="EL1012" s="197"/>
      <c r="EM1012" s="197"/>
      <c r="EN1012" s="209"/>
      <c r="EO1012" s="197"/>
      <c r="EP1012" s="197"/>
      <c r="EQ1012" s="197"/>
      <c r="ER1012" s="197"/>
      <c r="ES1012" s="197"/>
      <c r="ET1012" s="197"/>
      <c r="EU1012" s="197"/>
      <c r="EV1012" s="209"/>
      <c r="EW1012" s="197"/>
      <c r="EX1012" s="197"/>
      <c r="EY1012" s="197"/>
      <c r="EZ1012" s="197"/>
      <c r="FA1012" s="197"/>
      <c r="FB1012" s="197"/>
      <c r="FC1012" s="197"/>
      <c r="FD1012" s="209"/>
      <c r="FE1012" s="197"/>
      <c r="FF1012" s="197"/>
      <c r="FG1012" s="197"/>
      <c r="FH1012" s="197"/>
      <c r="FI1012" s="197"/>
      <c r="FJ1012" s="197"/>
      <c r="FK1012" s="197"/>
      <c r="FL1012" s="209"/>
      <c r="FM1012" s="197"/>
      <c r="FN1012" s="197"/>
      <c r="FO1012" s="197"/>
      <c r="FP1012" s="197"/>
      <c r="FQ1012" s="197"/>
      <c r="FR1012" s="197"/>
      <c r="FS1012" s="197"/>
      <c r="FT1012" s="209"/>
      <c r="FU1012" s="197"/>
      <c r="FV1012" s="197"/>
      <c r="FW1012" s="197"/>
      <c r="FX1012" s="197"/>
      <c r="FY1012" s="197"/>
      <c r="FZ1012" s="197"/>
      <c r="GA1012" s="197"/>
      <c r="GB1012" s="209"/>
      <c r="GC1012" s="197"/>
      <c r="GD1012" s="197"/>
      <c r="GE1012" s="197"/>
      <c r="GF1012" s="197"/>
      <c r="GG1012" s="197"/>
      <c r="GH1012" s="197"/>
      <c r="GI1012" s="197"/>
      <c r="GJ1012" s="209"/>
      <c r="GK1012" s="197"/>
      <c r="GL1012" s="197"/>
      <c r="GM1012" s="197"/>
      <c r="GN1012" s="197"/>
      <c r="GO1012" s="197"/>
      <c r="GP1012" s="197"/>
      <c r="GQ1012" s="197"/>
      <c r="GR1012" s="209"/>
      <c r="GS1012" s="197"/>
      <c r="GT1012" s="197"/>
      <c r="GU1012" s="197"/>
      <c r="GV1012" s="197"/>
      <c r="GW1012" s="197"/>
      <c r="GX1012" s="197"/>
      <c r="GY1012" s="197"/>
      <c r="GZ1012" s="209"/>
      <c r="HA1012" s="197"/>
      <c r="HB1012" s="197"/>
      <c r="HC1012" s="197"/>
      <c r="HD1012" s="197"/>
      <c r="HE1012" s="197"/>
      <c r="HF1012" s="197"/>
      <c r="HG1012" s="197"/>
      <c r="HH1012" s="209"/>
      <c r="HI1012" s="197"/>
      <c r="HJ1012" s="197"/>
      <c r="HK1012" s="197"/>
      <c r="HL1012" s="197"/>
      <c r="HM1012" s="197"/>
      <c r="HN1012" s="197"/>
      <c r="HO1012" s="197"/>
      <c r="HP1012" s="209"/>
      <c r="HQ1012" s="197"/>
      <c r="HR1012" s="197"/>
      <c r="HS1012" s="197"/>
      <c r="HT1012" s="197"/>
      <c r="HU1012" s="197"/>
      <c r="HV1012" s="197"/>
      <c r="HW1012" s="197"/>
      <c r="HX1012" s="209"/>
      <c r="HY1012" s="197"/>
      <c r="HZ1012" s="197"/>
      <c r="IA1012" s="197"/>
      <c r="IB1012" s="197"/>
      <c r="IC1012" s="197"/>
      <c r="ID1012" s="197"/>
      <c r="IE1012" s="197"/>
      <c r="IF1012" s="209"/>
      <c r="IG1012" s="197"/>
      <c r="IH1012" s="197"/>
      <c r="II1012" s="197"/>
      <c r="IJ1012" s="197"/>
      <c r="IK1012" s="197"/>
      <c r="IL1012" s="197"/>
      <c r="IM1012" s="197"/>
      <c r="IN1012" s="209"/>
      <c r="IO1012" s="197"/>
      <c r="IP1012" s="197"/>
      <c r="IQ1012" s="197"/>
      <c r="IR1012" s="197"/>
      <c r="IS1012" s="197"/>
      <c r="IT1012" s="197"/>
      <c r="IU1012" s="197"/>
      <c r="IV1012" s="209"/>
    </row>
    <row r="1013" spans="1:256" x14ac:dyDescent="0.2">
      <c r="A1013" s="197"/>
      <c r="B1013" s="197"/>
      <c r="C1013" s="197"/>
      <c r="D1013" s="197"/>
      <c r="E1013" s="197"/>
      <c r="F1013" s="197"/>
      <c r="G1013" s="197"/>
      <c r="H1013" s="209"/>
      <c r="I1013" s="197"/>
      <c r="J1013" s="197"/>
      <c r="K1013" s="197"/>
      <c r="L1013" s="197"/>
      <c r="M1013" s="197"/>
      <c r="N1013" s="197"/>
      <c r="O1013" s="197"/>
      <c r="Q1013" s="209"/>
      <c r="R1013" s="209"/>
      <c r="S1013" s="209"/>
      <c r="T1013" s="209"/>
      <c r="U1013" s="209"/>
      <c r="V1013" s="209"/>
      <c r="W1013" s="209"/>
      <c r="X1013" s="209"/>
      <c r="Y1013" s="209"/>
      <c r="Z1013" s="209"/>
      <c r="AA1013" s="209"/>
      <c r="AB1013" s="209"/>
      <c r="AC1013" s="209"/>
      <c r="AD1013" s="209"/>
      <c r="AE1013" s="209"/>
      <c r="AF1013" s="209"/>
      <c r="AG1013" s="216"/>
      <c r="AH1013" s="197"/>
      <c r="AI1013" s="197"/>
      <c r="AJ1013" s="197"/>
      <c r="AK1013" s="197"/>
      <c r="AL1013" s="197"/>
      <c r="AM1013" s="197"/>
      <c r="AN1013" s="209"/>
      <c r="AO1013" s="197"/>
      <c r="AP1013" s="197"/>
      <c r="AQ1013" s="197"/>
      <c r="AR1013" s="197"/>
      <c r="AS1013" s="197"/>
      <c r="AT1013" s="197"/>
      <c r="AU1013" s="197"/>
      <c r="AV1013" s="209"/>
      <c r="AW1013" s="197"/>
      <c r="AX1013" s="197"/>
      <c r="AY1013" s="197"/>
      <c r="AZ1013" s="197"/>
      <c r="BA1013" s="197"/>
      <c r="BB1013" s="197"/>
      <c r="BC1013" s="197"/>
      <c r="BD1013" s="209"/>
      <c r="BE1013" s="197"/>
      <c r="BF1013" s="197"/>
      <c r="BG1013" s="197"/>
      <c r="BH1013" s="197"/>
      <c r="BI1013" s="197"/>
      <c r="BJ1013" s="197"/>
      <c r="BK1013" s="197"/>
      <c r="BL1013" s="209"/>
      <c r="BM1013" s="197"/>
      <c r="BN1013" s="197"/>
      <c r="BO1013" s="197"/>
      <c r="BP1013" s="197"/>
      <c r="BQ1013" s="197"/>
      <c r="BR1013" s="197"/>
      <c r="BS1013" s="197"/>
      <c r="BT1013" s="209"/>
      <c r="BU1013" s="197"/>
      <c r="BV1013" s="197"/>
      <c r="BW1013" s="197"/>
      <c r="BX1013" s="197"/>
      <c r="BY1013" s="197"/>
      <c r="BZ1013" s="197"/>
      <c r="CA1013" s="197"/>
      <c r="CB1013" s="209"/>
      <c r="CC1013" s="197"/>
      <c r="CD1013" s="197"/>
      <c r="CE1013" s="197"/>
      <c r="CF1013" s="197"/>
      <c r="CG1013" s="197"/>
      <c r="CH1013" s="197"/>
      <c r="CI1013" s="197"/>
      <c r="CJ1013" s="209"/>
      <c r="CK1013" s="197"/>
      <c r="CL1013" s="197"/>
      <c r="CM1013" s="197"/>
      <c r="CN1013" s="197"/>
      <c r="CO1013" s="197"/>
      <c r="CP1013" s="197"/>
      <c r="CQ1013" s="197"/>
      <c r="CR1013" s="209"/>
      <c r="CS1013" s="197"/>
      <c r="CT1013" s="197"/>
      <c r="CU1013" s="197"/>
      <c r="CV1013" s="197"/>
      <c r="CW1013" s="197"/>
      <c r="CX1013" s="197"/>
      <c r="CY1013" s="197"/>
      <c r="CZ1013" s="209"/>
      <c r="DA1013" s="197"/>
      <c r="DB1013" s="197"/>
      <c r="DC1013" s="197"/>
      <c r="DD1013" s="197"/>
      <c r="DE1013" s="197"/>
      <c r="DF1013" s="197"/>
      <c r="DG1013" s="197"/>
      <c r="DH1013" s="209"/>
      <c r="DI1013" s="197"/>
      <c r="DJ1013" s="197"/>
      <c r="DK1013" s="197"/>
      <c r="DL1013" s="197"/>
      <c r="DM1013" s="197"/>
      <c r="DN1013" s="197"/>
      <c r="DO1013" s="197"/>
      <c r="DP1013" s="209"/>
      <c r="DQ1013" s="197"/>
      <c r="DR1013" s="197"/>
      <c r="DS1013" s="197"/>
      <c r="DT1013" s="197"/>
      <c r="DU1013" s="197"/>
      <c r="DV1013" s="197"/>
      <c r="DW1013" s="197"/>
      <c r="DX1013" s="209"/>
      <c r="DY1013" s="197"/>
      <c r="DZ1013" s="197"/>
      <c r="EA1013" s="197"/>
      <c r="EB1013" s="197"/>
      <c r="EC1013" s="197"/>
      <c r="ED1013" s="197"/>
      <c r="EE1013" s="197"/>
      <c r="EF1013" s="209"/>
      <c r="EG1013" s="197"/>
      <c r="EH1013" s="197"/>
      <c r="EI1013" s="197"/>
      <c r="EJ1013" s="197"/>
      <c r="EK1013" s="197"/>
      <c r="EL1013" s="197"/>
      <c r="EM1013" s="197"/>
      <c r="EN1013" s="209"/>
      <c r="EO1013" s="197"/>
      <c r="EP1013" s="197"/>
      <c r="EQ1013" s="197"/>
      <c r="ER1013" s="197"/>
      <c r="ES1013" s="197"/>
      <c r="ET1013" s="197"/>
      <c r="EU1013" s="197"/>
      <c r="EV1013" s="209"/>
      <c r="EW1013" s="197"/>
      <c r="EX1013" s="197"/>
      <c r="EY1013" s="197"/>
      <c r="EZ1013" s="197"/>
      <c r="FA1013" s="197"/>
      <c r="FB1013" s="197"/>
      <c r="FC1013" s="197"/>
      <c r="FD1013" s="209"/>
      <c r="FE1013" s="197"/>
      <c r="FF1013" s="197"/>
      <c r="FG1013" s="197"/>
      <c r="FH1013" s="197"/>
      <c r="FI1013" s="197"/>
      <c r="FJ1013" s="197"/>
      <c r="FK1013" s="197"/>
      <c r="FL1013" s="209"/>
      <c r="FM1013" s="197"/>
      <c r="FN1013" s="197"/>
      <c r="FO1013" s="197"/>
      <c r="FP1013" s="197"/>
      <c r="FQ1013" s="197"/>
      <c r="FR1013" s="197"/>
      <c r="FS1013" s="197"/>
      <c r="FT1013" s="209"/>
      <c r="FU1013" s="197"/>
      <c r="FV1013" s="197"/>
      <c r="FW1013" s="197"/>
      <c r="FX1013" s="197"/>
      <c r="FY1013" s="197"/>
      <c r="FZ1013" s="197"/>
      <c r="GA1013" s="197"/>
      <c r="GB1013" s="209"/>
      <c r="GC1013" s="197"/>
      <c r="GD1013" s="197"/>
      <c r="GE1013" s="197"/>
      <c r="GF1013" s="197"/>
      <c r="GG1013" s="197"/>
      <c r="GH1013" s="197"/>
      <c r="GI1013" s="197"/>
      <c r="GJ1013" s="209"/>
      <c r="GK1013" s="197"/>
      <c r="GL1013" s="197"/>
      <c r="GM1013" s="197"/>
      <c r="GN1013" s="197"/>
      <c r="GO1013" s="197"/>
      <c r="GP1013" s="197"/>
      <c r="GQ1013" s="197"/>
      <c r="GR1013" s="209"/>
      <c r="GS1013" s="197"/>
      <c r="GT1013" s="197"/>
      <c r="GU1013" s="197"/>
      <c r="GV1013" s="197"/>
      <c r="GW1013" s="197"/>
      <c r="GX1013" s="197"/>
      <c r="GY1013" s="197"/>
      <c r="GZ1013" s="209"/>
      <c r="HA1013" s="197"/>
      <c r="HB1013" s="197"/>
      <c r="HC1013" s="197"/>
      <c r="HD1013" s="197"/>
      <c r="HE1013" s="197"/>
      <c r="HF1013" s="197"/>
      <c r="HG1013" s="197"/>
      <c r="HH1013" s="209"/>
      <c r="HI1013" s="197"/>
      <c r="HJ1013" s="197"/>
      <c r="HK1013" s="197"/>
      <c r="HL1013" s="197"/>
      <c r="HM1013" s="197"/>
      <c r="HN1013" s="197"/>
      <c r="HO1013" s="197"/>
      <c r="HP1013" s="209"/>
      <c r="HQ1013" s="197"/>
      <c r="HR1013" s="197"/>
      <c r="HS1013" s="197"/>
      <c r="HT1013" s="197"/>
      <c r="HU1013" s="197"/>
      <c r="HV1013" s="197"/>
      <c r="HW1013" s="197"/>
      <c r="HX1013" s="209"/>
      <c r="HY1013" s="197"/>
      <c r="HZ1013" s="197"/>
      <c r="IA1013" s="197"/>
      <c r="IB1013" s="197"/>
      <c r="IC1013" s="197"/>
      <c r="ID1013" s="197"/>
      <c r="IE1013" s="197"/>
      <c r="IF1013" s="209"/>
      <c r="IG1013" s="197"/>
      <c r="IH1013" s="197"/>
      <c r="II1013" s="197"/>
      <c r="IJ1013" s="197"/>
      <c r="IK1013" s="197"/>
      <c r="IL1013" s="197"/>
      <c r="IM1013" s="197"/>
      <c r="IN1013" s="209"/>
      <c r="IO1013" s="197"/>
      <c r="IP1013" s="197"/>
      <c r="IQ1013" s="197"/>
      <c r="IR1013" s="197"/>
      <c r="IS1013" s="197"/>
      <c r="IT1013" s="197"/>
      <c r="IU1013" s="197"/>
      <c r="IV1013" s="209"/>
    </row>
    <row r="1014" spans="1:256" x14ac:dyDescent="0.2">
      <c r="A1014" s="103" t="s">
        <v>7</v>
      </c>
      <c r="B1014" s="198">
        <f>'Sign In'!C72</f>
        <v>23</v>
      </c>
      <c r="C1014" s="199"/>
      <c r="D1014" s="58" t="s">
        <v>7</v>
      </c>
      <c r="E1014" s="97">
        <f>'Sign In'!D72</f>
        <v>21</v>
      </c>
      <c r="F1014" s="58" t="s">
        <v>7</v>
      </c>
      <c r="G1014" s="2">
        <f>'Sign In'!E72</f>
        <v>19</v>
      </c>
      <c r="I1014" s="103" t="s">
        <v>7</v>
      </c>
      <c r="J1014" s="198">
        <f>'Sign In'!K52</f>
        <v>79</v>
      </c>
      <c r="K1014" s="199"/>
      <c r="L1014" s="58" t="s">
        <v>7</v>
      </c>
      <c r="M1014" s="97">
        <f>'Sign In'!L52</f>
        <v>77</v>
      </c>
      <c r="N1014" s="58" t="s">
        <v>7</v>
      </c>
      <c r="O1014" s="2">
        <f>'Sign In'!M52</f>
        <v>75</v>
      </c>
      <c r="Q1014" s="99"/>
      <c r="R1014" s="209"/>
      <c r="S1014" s="209"/>
      <c r="T1014" s="99"/>
      <c r="U1014" s="99"/>
      <c r="V1014" s="99"/>
      <c r="W1014" s="99"/>
      <c r="X1014" s="46"/>
      <c r="Y1014" s="99"/>
      <c r="Z1014" s="209"/>
      <c r="AA1014" s="209"/>
      <c r="AB1014" s="99"/>
      <c r="AC1014" s="99"/>
      <c r="AD1014" s="99"/>
      <c r="AE1014" s="99"/>
      <c r="AF1014" s="46"/>
      <c r="AG1014" s="97" t="s">
        <v>7</v>
      </c>
      <c r="AH1014" s="198">
        <f>'Sign In'!AI122</f>
        <v>0</v>
      </c>
      <c r="AI1014" s="199"/>
      <c r="AJ1014" s="58" t="s">
        <v>7</v>
      </c>
      <c r="AK1014" s="97">
        <f>'Sign In'!AJ122</f>
        <v>0</v>
      </c>
      <c r="AL1014" s="58" t="s">
        <v>7</v>
      </c>
      <c r="AM1014" s="2">
        <f>'Sign In'!AK122</f>
        <v>0</v>
      </c>
      <c r="AO1014" s="103" t="s">
        <v>7</v>
      </c>
      <c r="AP1014" s="198">
        <f>'Sign In'!AQ122</f>
        <v>0</v>
      </c>
      <c r="AQ1014" s="199"/>
      <c r="AR1014" s="58" t="s">
        <v>7</v>
      </c>
      <c r="AS1014" s="97">
        <f>'Sign In'!AR122</f>
        <v>0</v>
      </c>
      <c r="AT1014" s="58" t="s">
        <v>7</v>
      </c>
      <c r="AU1014" s="2">
        <f>'Sign In'!AS122</f>
        <v>0</v>
      </c>
      <c r="AW1014" s="103" t="s">
        <v>7</v>
      </c>
      <c r="AX1014" s="198">
        <f>'Sign In'!AY122</f>
        <v>0</v>
      </c>
      <c r="AY1014" s="199"/>
      <c r="AZ1014" s="58" t="s">
        <v>7</v>
      </c>
      <c r="BA1014" s="97">
        <f>'Sign In'!AZ122</f>
        <v>0</v>
      </c>
      <c r="BB1014" s="58" t="s">
        <v>7</v>
      </c>
      <c r="BC1014" s="2">
        <f>'Sign In'!BA122</f>
        <v>0</v>
      </c>
      <c r="BE1014" s="103" t="s">
        <v>7</v>
      </c>
      <c r="BF1014" s="198">
        <f>'Sign In'!BG122</f>
        <v>0</v>
      </c>
      <c r="BG1014" s="199"/>
      <c r="BH1014" s="58" t="s">
        <v>7</v>
      </c>
      <c r="BI1014" s="97">
        <f>'Sign In'!BH122</f>
        <v>0</v>
      </c>
      <c r="BJ1014" s="58" t="s">
        <v>7</v>
      </c>
      <c r="BK1014" s="2">
        <f>'Sign In'!BI122</f>
        <v>0</v>
      </c>
      <c r="BM1014" s="103" t="s">
        <v>7</v>
      </c>
      <c r="BN1014" s="198">
        <f>'Sign In'!BO122</f>
        <v>0</v>
      </c>
      <c r="BO1014" s="199"/>
      <c r="BP1014" s="58" t="s">
        <v>7</v>
      </c>
      <c r="BQ1014" s="97">
        <f>'Sign In'!BP122</f>
        <v>0</v>
      </c>
      <c r="BR1014" s="58" t="s">
        <v>7</v>
      </c>
      <c r="BS1014" s="2">
        <f>'Sign In'!BQ122</f>
        <v>0</v>
      </c>
      <c r="BU1014" s="103" t="s">
        <v>7</v>
      </c>
      <c r="BV1014" s="198">
        <f>'Sign In'!BW122</f>
        <v>0</v>
      </c>
      <c r="BW1014" s="199"/>
      <c r="BX1014" s="58" t="s">
        <v>7</v>
      </c>
      <c r="BY1014" s="97">
        <f>'Sign In'!BX122</f>
        <v>0</v>
      </c>
      <c r="BZ1014" s="58" t="s">
        <v>7</v>
      </c>
      <c r="CA1014" s="2">
        <f>'Sign In'!BY122</f>
        <v>0</v>
      </c>
      <c r="CC1014" s="103" t="s">
        <v>7</v>
      </c>
      <c r="CD1014" s="198">
        <f>'Sign In'!CE122</f>
        <v>0</v>
      </c>
      <c r="CE1014" s="199"/>
      <c r="CF1014" s="58" t="s">
        <v>7</v>
      </c>
      <c r="CG1014" s="97">
        <f>'Sign In'!CF122</f>
        <v>0</v>
      </c>
      <c r="CH1014" s="58" t="s">
        <v>7</v>
      </c>
      <c r="CI1014" s="2">
        <f>'Sign In'!CG122</f>
        <v>0</v>
      </c>
      <c r="CK1014" s="103" t="s">
        <v>7</v>
      </c>
      <c r="CL1014" s="198">
        <f>'Sign In'!CM122</f>
        <v>0</v>
      </c>
      <c r="CM1014" s="199"/>
      <c r="CN1014" s="58" t="s">
        <v>7</v>
      </c>
      <c r="CO1014" s="97">
        <f>'Sign In'!CN122</f>
        <v>0</v>
      </c>
      <c r="CP1014" s="58" t="s">
        <v>7</v>
      </c>
      <c r="CQ1014" s="2">
        <f>'Sign In'!CO122</f>
        <v>0</v>
      </c>
      <c r="CS1014" s="103" t="s">
        <v>7</v>
      </c>
      <c r="CT1014" s="198">
        <f>'Sign In'!CU122</f>
        <v>0</v>
      </c>
      <c r="CU1014" s="199"/>
      <c r="CV1014" s="58" t="s">
        <v>7</v>
      </c>
      <c r="CW1014" s="97">
        <f>'Sign In'!CV122</f>
        <v>0</v>
      </c>
      <c r="CX1014" s="58" t="s">
        <v>7</v>
      </c>
      <c r="CY1014" s="2">
        <f>'Sign In'!CW122</f>
        <v>0</v>
      </c>
      <c r="DA1014" s="103" t="s">
        <v>7</v>
      </c>
      <c r="DB1014" s="198">
        <f>'Sign In'!DC122</f>
        <v>0</v>
      </c>
      <c r="DC1014" s="199"/>
      <c r="DD1014" s="58" t="s">
        <v>7</v>
      </c>
      <c r="DE1014" s="97">
        <f>'Sign In'!DD122</f>
        <v>0</v>
      </c>
      <c r="DF1014" s="58" t="s">
        <v>7</v>
      </c>
      <c r="DG1014" s="2">
        <f>'Sign In'!DE122</f>
        <v>0</v>
      </c>
      <c r="DI1014" s="103" t="s">
        <v>7</v>
      </c>
      <c r="DJ1014" s="198">
        <f>'Sign In'!DK122</f>
        <v>0</v>
      </c>
      <c r="DK1014" s="199"/>
      <c r="DL1014" s="58" t="s">
        <v>7</v>
      </c>
      <c r="DM1014" s="97">
        <f>'Sign In'!DL122</f>
        <v>0</v>
      </c>
      <c r="DN1014" s="58" t="s">
        <v>7</v>
      </c>
      <c r="DO1014" s="2">
        <f>'Sign In'!DM122</f>
        <v>0</v>
      </c>
      <c r="DQ1014" s="103" t="s">
        <v>7</v>
      </c>
      <c r="DR1014" s="198">
        <f>'Sign In'!DS122</f>
        <v>0</v>
      </c>
      <c r="DS1014" s="199"/>
      <c r="DT1014" s="58" t="s">
        <v>7</v>
      </c>
      <c r="DU1014" s="97">
        <f>'Sign In'!DT122</f>
        <v>0</v>
      </c>
      <c r="DV1014" s="58" t="s">
        <v>7</v>
      </c>
      <c r="DW1014" s="2">
        <f>'Sign In'!DU122</f>
        <v>0</v>
      </c>
      <c r="DY1014" s="103" t="s">
        <v>7</v>
      </c>
      <c r="DZ1014" s="198">
        <f>'Sign In'!EA122</f>
        <v>0</v>
      </c>
      <c r="EA1014" s="199"/>
      <c r="EB1014" s="58" t="s">
        <v>7</v>
      </c>
      <c r="EC1014" s="97">
        <f>'Sign In'!EB122</f>
        <v>0</v>
      </c>
      <c r="ED1014" s="58" t="s">
        <v>7</v>
      </c>
      <c r="EE1014" s="2">
        <f>'Sign In'!EC122</f>
        <v>0</v>
      </c>
      <c r="EG1014" s="103" t="s">
        <v>7</v>
      </c>
      <c r="EH1014" s="198">
        <f>'Sign In'!EI122</f>
        <v>0</v>
      </c>
      <c r="EI1014" s="199"/>
      <c r="EJ1014" s="58" t="s">
        <v>7</v>
      </c>
      <c r="EK1014" s="97">
        <f>'Sign In'!EJ122</f>
        <v>0</v>
      </c>
      <c r="EL1014" s="58" t="s">
        <v>7</v>
      </c>
      <c r="EM1014" s="2">
        <f>'Sign In'!EK122</f>
        <v>0</v>
      </c>
      <c r="EO1014" s="103" t="s">
        <v>7</v>
      </c>
      <c r="EP1014" s="198">
        <f>'Sign In'!EQ122</f>
        <v>0</v>
      </c>
      <c r="EQ1014" s="199"/>
      <c r="ER1014" s="58" t="s">
        <v>7</v>
      </c>
      <c r="ES1014" s="97">
        <f>'Sign In'!ER122</f>
        <v>0</v>
      </c>
      <c r="ET1014" s="58" t="s">
        <v>7</v>
      </c>
      <c r="EU1014" s="2">
        <f>'Sign In'!ES122</f>
        <v>0</v>
      </c>
      <c r="EW1014" s="103" t="s">
        <v>7</v>
      </c>
      <c r="EX1014" s="198">
        <f>'Sign In'!EY122</f>
        <v>0</v>
      </c>
      <c r="EY1014" s="199"/>
      <c r="EZ1014" s="58" t="s">
        <v>7</v>
      </c>
      <c r="FA1014" s="97">
        <f>'Sign In'!EZ122</f>
        <v>0</v>
      </c>
      <c r="FB1014" s="58" t="s">
        <v>7</v>
      </c>
      <c r="FC1014" s="2">
        <f>'Sign In'!FA122</f>
        <v>0</v>
      </c>
      <c r="FE1014" s="103" t="s">
        <v>7</v>
      </c>
      <c r="FF1014" s="198">
        <f>'Sign In'!FG122</f>
        <v>0</v>
      </c>
      <c r="FG1014" s="199"/>
      <c r="FH1014" s="58" t="s">
        <v>7</v>
      </c>
      <c r="FI1014" s="97">
        <f>'Sign In'!FH122</f>
        <v>0</v>
      </c>
      <c r="FJ1014" s="58" t="s">
        <v>7</v>
      </c>
      <c r="FK1014" s="2">
        <f>'Sign In'!FI122</f>
        <v>0</v>
      </c>
      <c r="FM1014" s="103" t="s">
        <v>7</v>
      </c>
      <c r="FN1014" s="198">
        <f>'Sign In'!FO122</f>
        <v>0</v>
      </c>
      <c r="FO1014" s="199"/>
      <c r="FP1014" s="58" t="s">
        <v>7</v>
      </c>
      <c r="FQ1014" s="97">
        <f>'Sign In'!FP122</f>
        <v>0</v>
      </c>
      <c r="FR1014" s="58" t="s">
        <v>7</v>
      </c>
      <c r="FS1014" s="2">
        <f>'Sign In'!FQ122</f>
        <v>0</v>
      </c>
      <c r="FU1014" s="103" t="s">
        <v>7</v>
      </c>
      <c r="FV1014" s="198">
        <f>'Sign In'!FW122</f>
        <v>0</v>
      </c>
      <c r="FW1014" s="199"/>
      <c r="FX1014" s="58" t="s">
        <v>7</v>
      </c>
      <c r="FY1014" s="97">
        <f>'Sign In'!FX122</f>
        <v>0</v>
      </c>
      <c r="FZ1014" s="58" t="s">
        <v>7</v>
      </c>
      <c r="GA1014" s="2">
        <f>'Sign In'!FY122</f>
        <v>0</v>
      </c>
      <c r="GC1014" s="103" t="s">
        <v>7</v>
      </c>
      <c r="GD1014" s="198">
        <f>'Sign In'!GE122</f>
        <v>0</v>
      </c>
      <c r="GE1014" s="199"/>
      <c r="GF1014" s="58" t="s">
        <v>7</v>
      </c>
      <c r="GG1014" s="97">
        <f>'Sign In'!GF122</f>
        <v>0</v>
      </c>
      <c r="GH1014" s="58" t="s">
        <v>7</v>
      </c>
      <c r="GI1014" s="2">
        <f>'Sign In'!GG122</f>
        <v>0</v>
      </c>
      <c r="GK1014" s="103" t="s">
        <v>7</v>
      </c>
      <c r="GL1014" s="198">
        <f>'Sign In'!GM122</f>
        <v>0</v>
      </c>
      <c r="GM1014" s="199"/>
      <c r="GN1014" s="58" t="s">
        <v>7</v>
      </c>
      <c r="GO1014" s="97">
        <f>'Sign In'!GN122</f>
        <v>0</v>
      </c>
      <c r="GP1014" s="58" t="s">
        <v>7</v>
      </c>
      <c r="GQ1014" s="2">
        <f>'Sign In'!GO122</f>
        <v>0</v>
      </c>
      <c r="GS1014" s="103" t="s">
        <v>7</v>
      </c>
      <c r="GT1014" s="198">
        <f>'Sign In'!GU122</f>
        <v>0</v>
      </c>
      <c r="GU1014" s="199"/>
      <c r="GV1014" s="58" t="s">
        <v>7</v>
      </c>
      <c r="GW1014" s="97">
        <f>'Sign In'!GV122</f>
        <v>0</v>
      </c>
      <c r="GX1014" s="58" t="s">
        <v>7</v>
      </c>
      <c r="GY1014" s="2">
        <f>'Sign In'!GW122</f>
        <v>0</v>
      </c>
      <c r="HA1014" s="103" t="s">
        <v>7</v>
      </c>
      <c r="HB1014" s="198">
        <f>'Sign In'!HC122</f>
        <v>0</v>
      </c>
      <c r="HC1014" s="199"/>
      <c r="HD1014" s="58" t="s">
        <v>7</v>
      </c>
      <c r="HE1014" s="97">
        <f>'Sign In'!HD122</f>
        <v>0</v>
      </c>
      <c r="HF1014" s="58" t="s">
        <v>7</v>
      </c>
      <c r="HG1014" s="2">
        <f>'Sign In'!HE122</f>
        <v>0</v>
      </c>
      <c r="HI1014" s="103" t="s">
        <v>7</v>
      </c>
      <c r="HJ1014" s="198">
        <f>'Sign In'!HK122</f>
        <v>0</v>
      </c>
      <c r="HK1014" s="199"/>
      <c r="HL1014" s="58" t="s">
        <v>7</v>
      </c>
      <c r="HM1014" s="97">
        <f>'Sign In'!HL122</f>
        <v>0</v>
      </c>
      <c r="HN1014" s="58" t="s">
        <v>7</v>
      </c>
      <c r="HO1014" s="2">
        <f>'Sign In'!HM122</f>
        <v>0</v>
      </c>
      <c r="HQ1014" s="103" t="s">
        <v>7</v>
      </c>
      <c r="HR1014" s="198">
        <f>'Sign In'!HS122</f>
        <v>0</v>
      </c>
      <c r="HS1014" s="199"/>
      <c r="HT1014" s="58" t="s">
        <v>7</v>
      </c>
      <c r="HU1014" s="97">
        <f>'Sign In'!HT122</f>
        <v>0</v>
      </c>
      <c r="HV1014" s="58" t="s">
        <v>7</v>
      </c>
      <c r="HW1014" s="2">
        <f>'Sign In'!HU122</f>
        <v>0</v>
      </c>
      <c r="HY1014" s="103" t="s">
        <v>7</v>
      </c>
      <c r="HZ1014" s="198">
        <f>'Sign In'!IA122</f>
        <v>0</v>
      </c>
      <c r="IA1014" s="199"/>
      <c r="IB1014" s="58" t="s">
        <v>7</v>
      </c>
      <c r="IC1014" s="97">
        <f>'Sign In'!IB122</f>
        <v>0</v>
      </c>
      <c r="ID1014" s="58" t="s">
        <v>7</v>
      </c>
      <c r="IE1014" s="2">
        <f>'Sign In'!IC122</f>
        <v>0</v>
      </c>
      <c r="IG1014" s="103" t="s">
        <v>7</v>
      </c>
      <c r="IH1014" s="198">
        <f>'Sign In'!II122</f>
        <v>0</v>
      </c>
      <c r="II1014" s="199"/>
      <c r="IJ1014" s="58" t="s">
        <v>7</v>
      </c>
      <c r="IK1014" s="97">
        <f>'Sign In'!IJ122</f>
        <v>0</v>
      </c>
      <c r="IL1014" s="58" t="s">
        <v>7</v>
      </c>
      <c r="IM1014" s="2">
        <f>'Sign In'!IK122</f>
        <v>0</v>
      </c>
      <c r="IO1014" s="103" t="s">
        <v>7</v>
      </c>
      <c r="IP1014" s="198">
        <f>'Sign In'!IQ122</f>
        <v>0</v>
      </c>
      <c r="IQ1014" s="199"/>
      <c r="IR1014" s="58" t="s">
        <v>7</v>
      </c>
      <c r="IS1014" s="97">
        <f>'Sign In'!IR122</f>
        <v>0</v>
      </c>
      <c r="IT1014" s="58" t="s">
        <v>7</v>
      </c>
      <c r="IU1014" s="2">
        <f>'Sign In'!IS122</f>
        <v>0</v>
      </c>
    </row>
    <row r="1015" spans="1:256" ht="13.5" thickBot="1" x14ac:dyDescent="0.25">
      <c r="B1015" s="54"/>
      <c r="C1015" s="99"/>
      <c r="D1015" s="54"/>
      <c r="E1015" s="99"/>
      <c r="F1015" s="54"/>
      <c r="G1015" s="99"/>
      <c r="J1015" s="153" t="s">
        <v>78</v>
      </c>
      <c r="K1015" s="99"/>
      <c r="L1015" s="54"/>
      <c r="M1015" s="99"/>
      <c r="N1015" s="54"/>
      <c r="O1015" s="99"/>
      <c r="Q1015" s="46"/>
      <c r="R1015" s="99"/>
      <c r="S1015" s="99"/>
      <c r="T1015" s="99"/>
      <c r="U1015" s="99"/>
      <c r="V1015" s="99"/>
      <c r="W1015" s="99"/>
      <c r="X1015" s="46"/>
      <c r="Y1015" s="46"/>
      <c r="Z1015" s="99"/>
      <c r="AA1015" s="99"/>
      <c r="AB1015" s="99"/>
      <c r="AC1015" s="99"/>
      <c r="AD1015" s="99"/>
      <c r="AE1015" s="99"/>
      <c r="AF1015" s="46"/>
      <c r="AH1015" s="54"/>
      <c r="AI1015" s="99"/>
      <c r="AJ1015" s="54"/>
      <c r="AK1015" s="99"/>
      <c r="AL1015" s="54"/>
      <c r="AM1015" s="99"/>
      <c r="AP1015" s="54"/>
      <c r="AQ1015" s="99"/>
      <c r="AR1015" s="54"/>
      <c r="AS1015" s="99"/>
      <c r="AT1015" s="54"/>
      <c r="AU1015" s="99"/>
      <c r="AX1015" s="54"/>
      <c r="AY1015" s="99"/>
      <c r="AZ1015" s="54"/>
      <c r="BA1015" s="99"/>
      <c r="BB1015" s="54"/>
      <c r="BC1015" s="99"/>
      <c r="BF1015" s="54"/>
      <c r="BG1015" s="99"/>
      <c r="BH1015" s="54"/>
      <c r="BI1015" s="99"/>
      <c r="BJ1015" s="54"/>
      <c r="BK1015" s="99"/>
      <c r="BN1015" s="54"/>
      <c r="BO1015" s="99"/>
      <c r="BP1015" s="54"/>
      <c r="BQ1015" s="99"/>
      <c r="BR1015" s="54"/>
      <c r="BS1015" s="99"/>
      <c r="BV1015" s="54"/>
      <c r="BW1015" s="99"/>
      <c r="BX1015" s="54"/>
      <c r="BY1015" s="99"/>
      <c r="BZ1015" s="54"/>
      <c r="CA1015" s="99"/>
      <c r="CD1015" s="54"/>
      <c r="CE1015" s="99"/>
      <c r="CF1015" s="54"/>
      <c r="CG1015" s="99"/>
      <c r="CH1015" s="54"/>
      <c r="CI1015" s="99"/>
      <c r="CL1015" s="54"/>
      <c r="CM1015" s="99"/>
      <c r="CN1015" s="54"/>
      <c r="CO1015" s="99"/>
      <c r="CP1015" s="54"/>
      <c r="CQ1015" s="99"/>
      <c r="CT1015" s="54"/>
      <c r="CU1015" s="99"/>
      <c r="CV1015" s="54"/>
      <c r="CW1015" s="99"/>
      <c r="CX1015" s="54"/>
      <c r="CY1015" s="99"/>
      <c r="DB1015" s="54"/>
      <c r="DC1015" s="99"/>
      <c r="DD1015" s="54"/>
      <c r="DE1015" s="99"/>
      <c r="DF1015" s="54"/>
      <c r="DG1015" s="99"/>
      <c r="DJ1015" s="54"/>
      <c r="DK1015" s="99"/>
      <c r="DL1015" s="54"/>
      <c r="DM1015" s="99"/>
      <c r="DN1015" s="54"/>
      <c r="DO1015" s="99"/>
      <c r="DR1015" s="54"/>
      <c r="DS1015" s="99"/>
      <c r="DT1015" s="54"/>
      <c r="DU1015" s="99"/>
      <c r="DV1015" s="54"/>
      <c r="DW1015" s="99"/>
      <c r="DZ1015" s="54"/>
      <c r="EA1015" s="99"/>
      <c r="EB1015" s="54"/>
      <c r="EC1015" s="99"/>
      <c r="ED1015" s="54"/>
      <c r="EE1015" s="99"/>
      <c r="EH1015" s="54"/>
      <c r="EI1015" s="99"/>
      <c r="EJ1015" s="54"/>
      <c r="EK1015" s="99"/>
      <c r="EL1015" s="54"/>
      <c r="EM1015" s="99"/>
      <c r="EP1015" s="54"/>
      <c r="EQ1015" s="99"/>
      <c r="ER1015" s="54"/>
      <c r="ES1015" s="99"/>
      <c r="ET1015" s="54"/>
      <c r="EU1015" s="99"/>
      <c r="EX1015" s="54"/>
      <c r="EY1015" s="99"/>
      <c r="EZ1015" s="54"/>
      <c r="FA1015" s="99"/>
      <c r="FB1015" s="54"/>
      <c r="FC1015" s="99"/>
      <c r="FF1015" s="54"/>
      <c r="FG1015" s="99"/>
      <c r="FH1015" s="54"/>
      <c r="FI1015" s="99"/>
      <c r="FJ1015" s="54"/>
      <c r="FK1015" s="99"/>
      <c r="FN1015" s="54"/>
      <c r="FO1015" s="99"/>
      <c r="FP1015" s="54"/>
      <c r="FQ1015" s="99"/>
      <c r="FR1015" s="54"/>
      <c r="FS1015" s="99"/>
      <c r="FV1015" s="54"/>
      <c r="FW1015" s="99"/>
      <c r="FX1015" s="54"/>
      <c r="FY1015" s="99"/>
      <c r="FZ1015" s="54"/>
      <c r="GA1015" s="99"/>
      <c r="GD1015" s="54"/>
      <c r="GE1015" s="99"/>
      <c r="GF1015" s="54"/>
      <c r="GG1015" s="99"/>
      <c r="GH1015" s="54"/>
      <c r="GI1015" s="99"/>
      <c r="GL1015" s="54"/>
      <c r="GM1015" s="99"/>
      <c r="GN1015" s="54"/>
      <c r="GO1015" s="99"/>
      <c r="GP1015" s="54"/>
      <c r="GQ1015" s="99"/>
      <c r="GT1015" s="54"/>
      <c r="GU1015" s="99"/>
      <c r="GV1015" s="54"/>
      <c r="GW1015" s="99"/>
      <c r="GX1015" s="54"/>
      <c r="GY1015" s="99"/>
      <c r="HB1015" s="54"/>
      <c r="HC1015" s="99"/>
      <c r="HD1015" s="54"/>
      <c r="HE1015" s="99"/>
      <c r="HF1015" s="54"/>
      <c r="HG1015" s="99"/>
      <c r="HJ1015" s="54"/>
      <c r="HK1015" s="99"/>
      <c r="HL1015" s="54"/>
      <c r="HM1015" s="99"/>
      <c r="HN1015" s="54"/>
      <c r="HO1015" s="99"/>
      <c r="HR1015" s="54"/>
      <c r="HS1015" s="99"/>
      <c r="HT1015" s="54"/>
      <c r="HU1015" s="99"/>
      <c r="HV1015" s="54"/>
      <c r="HW1015" s="99"/>
      <c r="HZ1015" s="54"/>
      <c r="IA1015" s="99"/>
      <c r="IB1015" s="54"/>
      <c r="IC1015" s="99"/>
      <c r="ID1015" s="54"/>
      <c r="IE1015" s="99"/>
      <c r="IH1015" s="54"/>
      <c r="II1015" s="99"/>
      <c r="IJ1015" s="54"/>
      <c r="IK1015" s="99"/>
      <c r="IL1015" s="54"/>
      <c r="IM1015" s="99"/>
      <c r="IP1015" s="54"/>
      <c r="IQ1015" s="99"/>
      <c r="IR1015" s="54"/>
      <c r="IS1015" s="99"/>
      <c r="IT1015" s="54"/>
      <c r="IU1015" s="99"/>
    </row>
    <row r="1016" spans="1:256" x14ac:dyDescent="0.2">
      <c r="B1016" s="54"/>
      <c r="C1016" s="54"/>
      <c r="D1016" s="54"/>
      <c r="E1016" s="54"/>
      <c r="F1016" s="54"/>
      <c r="G1016" s="54"/>
      <c r="J1016" s="54"/>
      <c r="K1016" s="54"/>
      <c r="L1016" s="54"/>
      <c r="M1016" s="54"/>
      <c r="N1016" s="54"/>
      <c r="O1016" s="54"/>
      <c r="Q1016" s="46"/>
      <c r="R1016" s="99"/>
      <c r="S1016" s="99"/>
      <c r="T1016" s="99"/>
      <c r="U1016" s="99"/>
      <c r="V1016" s="99"/>
      <c r="W1016" s="99"/>
      <c r="X1016" s="46"/>
      <c r="Y1016" s="46"/>
      <c r="Z1016" s="99"/>
      <c r="AA1016" s="99"/>
      <c r="AB1016" s="99"/>
      <c r="AC1016" s="99"/>
      <c r="AD1016" s="99"/>
      <c r="AE1016" s="99"/>
      <c r="AF1016" s="46"/>
      <c r="AH1016" s="54"/>
      <c r="AI1016" s="54"/>
      <c r="AJ1016" s="54"/>
      <c r="AK1016" s="54"/>
      <c r="AL1016" s="54"/>
      <c r="AM1016" s="54"/>
      <c r="AP1016" s="54"/>
      <c r="AQ1016" s="54"/>
      <c r="AR1016" s="54"/>
      <c r="AS1016" s="54"/>
      <c r="AT1016" s="54"/>
      <c r="AU1016" s="54"/>
      <c r="AX1016" s="54"/>
      <c r="AY1016" s="54"/>
      <c r="AZ1016" s="54"/>
      <c r="BA1016" s="54"/>
      <c r="BB1016" s="54"/>
      <c r="BC1016" s="54"/>
      <c r="BF1016" s="54"/>
      <c r="BG1016" s="54"/>
      <c r="BH1016" s="54"/>
      <c r="BI1016" s="54"/>
      <c r="BJ1016" s="54"/>
      <c r="BK1016" s="54"/>
      <c r="BN1016" s="54"/>
      <c r="BO1016" s="54"/>
      <c r="BP1016" s="54"/>
      <c r="BQ1016" s="54"/>
      <c r="BR1016" s="54"/>
      <c r="BS1016" s="54"/>
      <c r="BV1016" s="54"/>
      <c r="BW1016" s="54"/>
      <c r="BX1016" s="54"/>
      <c r="BY1016" s="54"/>
      <c r="BZ1016" s="54"/>
      <c r="CA1016" s="54"/>
      <c r="CD1016" s="54"/>
      <c r="CE1016" s="54"/>
      <c r="CF1016" s="54"/>
      <c r="CG1016" s="54"/>
      <c r="CH1016" s="54"/>
      <c r="CI1016" s="54"/>
      <c r="CL1016" s="54"/>
      <c r="CM1016" s="54"/>
      <c r="CN1016" s="54"/>
      <c r="CO1016" s="54"/>
      <c r="CP1016" s="54"/>
      <c r="CQ1016" s="54"/>
      <c r="CT1016" s="54"/>
      <c r="CU1016" s="54"/>
      <c r="CV1016" s="54"/>
      <c r="CW1016" s="54"/>
      <c r="CX1016" s="54"/>
      <c r="CY1016" s="54"/>
      <c r="DB1016" s="54"/>
      <c r="DC1016" s="54"/>
      <c r="DD1016" s="54"/>
      <c r="DE1016" s="54"/>
      <c r="DF1016" s="54"/>
      <c r="DG1016" s="54"/>
      <c r="DJ1016" s="54"/>
      <c r="DK1016" s="54"/>
      <c r="DL1016" s="54"/>
      <c r="DM1016" s="54"/>
      <c r="DN1016" s="54"/>
      <c r="DO1016" s="54"/>
      <c r="DR1016" s="54"/>
      <c r="DS1016" s="54"/>
      <c r="DT1016" s="54"/>
      <c r="DU1016" s="54"/>
      <c r="DV1016" s="54"/>
      <c r="DW1016" s="54"/>
      <c r="DZ1016" s="54"/>
      <c r="EA1016" s="54"/>
      <c r="EB1016" s="54"/>
      <c r="EC1016" s="54"/>
      <c r="ED1016" s="54"/>
      <c r="EE1016" s="54"/>
      <c r="EH1016" s="54"/>
      <c r="EI1016" s="54"/>
      <c r="EJ1016" s="54"/>
      <c r="EK1016" s="54"/>
      <c r="EL1016" s="54"/>
      <c r="EM1016" s="54"/>
      <c r="EP1016" s="54"/>
      <c r="EQ1016" s="54"/>
      <c r="ER1016" s="54"/>
      <c r="ES1016" s="54"/>
      <c r="ET1016" s="54"/>
      <c r="EU1016" s="54"/>
      <c r="EX1016" s="54"/>
      <c r="EY1016" s="54"/>
      <c r="EZ1016" s="54"/>
      <c r="FA1016" s="54"/>
      <c r="FB1016" s="54"/>
      <c r="FC1016" s="54"/>
      <c r="FF1016" s="54"/>
      <c r="FG1016" s="54"/>
      <c r="FH1016" s="54"/>
      <c r="FI1016" s="54"/>
      <c r="FJ1016" s="54"/>
      <c r="FK1016" s="54"/>
      <c r="FN1016" s="54"/>
      <c r="FO1016" s="54"/>
      <c r="FP1016" s="54"/>
      <c r="FQ1016" s="54"/>
      <c r="FR1016" s="54"/>
      <c r="FS1016" s="54"/>
      <c r="FV1016" s="54"/>
      <c r="FW1016" s="54"/>
      <c r="FX1016" s="54"/>
      <c r="FY1016" s="54"/>
      <c r="FZ1016" s="54"/>
      <c r="GA1016" s="54"/>
      <c r="GD1016" s="54"/>
      <c r="GE1016" s="54"/>
      <c r="GF1016" s="54"/>
      <c r="GG1016" s="54"/>
      <c r="GH1016" s="54"/>
      <c r="GI1016" s="54"/>
      <c r="GL1016" s="54"/>
      <c r="GM1016" s="54"/>
      <c r="GN1016" s="54"/>
      <c r="GO1016" s="54"/>
      <c r="GP1016" s="54"/>
      <c r="GQ1016" s="54"/>
      <c r="GT1016" s="54"/>
      <c r="GU1016" s="54"/>
      <c r="GV1016" s="54"/>
      <c r="GW1016" s="54"/>
      <c r="GX1016" s="54"/>
      <c r="GY1016" s="54"/>
      <c r="HB1016" s="54"/>
      <c r="HC1016" s="54"/>
      <c r="HD1016" s="54"/>
      <c r="HE1016" s="54"/>
      <c r="HF1016" s="54"/>
      <c r="HG1016" s="54"/>
      <c r="HJ1016" s="54"/>
      <c r="HK1016" s="54"/>
      <c r="HL1016" s="54"/>
      <c r="HM1016" s="54"/>
      <c r="HN1016" s="54"/>
      <c r="HO1016" s="54"/>
      <c r="HR1016" s="54"/>
      <c r="HS1016" s="54"/>
      <c r="HT1016" s="54"/>
      <c r="HU1016" s="54"/>
      <c r="HV1016" s="54"/>
      <c r="HW1016" s="54"/>
      <c r="HZ1016" s="54"/>
      <c r="IA1016" s="54"/>
      <c r="IB1016" s="54"/>
      <c r="IC1016" s="54"/>
      <c r="ID1016" s="54"/>
      <c r="IE1016" s="54"/>
      <c r="IH1016" s="54"/>
      <c r="II1016" s="54"/>
      <c r="IJ1016" s="54"/>
      <c r="IK1016" s="54"/>
      <c r="IL1016" s="54"/>
      <c r="IM1016" s="54"/>
      <c r="IP1016" s="54"/>
      <c r="IQ1016" s="54"/>
      <c r="IR1016" s="54"/>
      <c r="IS1016" s="54"/>
      <c r="IT1016" s="54"/>
      <c r="IU1016" s="54"/>
    </row>
    <row r="1017" spans="1:256" x14ac:dyDescent="0.2">
      <c r="B1017" s="54"/>
      <c r="C1017" s="54"/>
      <c r="D1017" s="54"/>
      <c r="E1017" s="54"/>
      <c r="F1017" s="54"/>
      <c r="G1017" s="54"/>
      <c r="J1017" s="54"/>
      <c r="K1017" s="54"/>
      <c r="L1017" s="54"/>
      <c r="M1017" s="54"/>
      <c r="N1017" s="54"/>
      <c r="O1017" s="54"/>
      <c r="Q1017" s="46"/>
      <c r="R1017" s="99"/>
      <c r="S1017" s="99"/>
      <c r="T1017" s="99"/>
      <c r="U1017" s="99"/>
      <c r="V1017" s="99"/>
      <c r="W1017" s="99"/>
      <c r="X1017" s="46"/>
      <c r="Y1017" s="46"/>
      <c r="Z1017" s="99"/>
      <c r="AA1017" s="99"/>
      <c r="AB1017" s="99"/>
      <c r="AC1017" s="99"/>
      <c r="AD1017" s="99"/>
      <c r="AE1017" s="99"/>
      <c r="AF1017" s="46"/>
      <c r="AH1017" s="54"/>
      <c r="AI1017" s="54"/>
      <c r="AJ1017" s="54"/>
      <c r="AK1017" s="54"/>
      <c r="AL1017" s="54"/>
      <c r="AM1017" s="54"/>
      <c r="AP1017" s="54"/>
      <c r="AQ1017" s="54"/>
      <c r="AR1017" s="54"/>
      <c r="AS1017" s="54"/>
      <c r="AT1017" s="54"/>
      <c r="AU1017" s="54"/>
      <c r="AX1017" s="54"/>
      <c r="AY1017" s="54"/>
      <c r="AZ1017" s="54"/>
      <c r="BA1017" s="54"/>
      <c r="BB1017" s="54"/>
      <c r="BC1017" s="54"/>
      <c r="BF1017" s="54"/>
      <c r="BG1017" s="54"/>
      <c r="BH1017" s="54"/>
      <c r="BI1017" s="54"/>
      <c r="BJ1017" s="54"/>
      <c r="BK1017" s="54"/>
      <c r="BN1017" s="54"/>
      <c r="BO1017" s="54"/>
      <c r="BP1017" s="54"/>
      <c r="BQ1017" s="54"/>
      <c r="BR1017" s="54"/>
      <c r="BS1017" s="54"/>
      <c r="BV1017" s="54"/>
      <c r="BW1017" s="54"/>
      <c r="BX1017" s="54"/>
      <c r="BY1017" s="54"/>
      <c r="BZ1017" s="54"/>
      <c r="CA1017" s="54"/>
      <c r="CD1017" s="54"/>
      <c r="CE1017" s="54"/>
      <c r="CF1017" s="54"/>
      <c r="CG1017" s="54"/>
      <c r="CH1017" s="54"/>
      <c r="CI1017" s="54"/>
      <c r="CL1017" s="54"/>
      <c r="CM1017" s="54"/>
      <c r="CN1017" s="54"/>
      <c r="CO1017" s="54"/>
      <c r="CP1017" s="54"/>
      <c r="CQ1017" s="54"/>
      <c r="CT1017" s="54"/>
      <c r="CU1017" s="54"/>
      <c r="CV1017" s="54"/>
      <c r="CW1017" s="54"/>
      <c r="CX1017" s="54"/>
      <c r="CY1017" s="54"/>
      <c r="DB1017" s="54"/>
      <c r="DC1017" s="54"/>
      <c r="DD1017" s="54"/>
      <c r="DE1017" s="54"/>
      <c r="DF1017" s="54"/>
      <c r="DG1017" s="54"/>
      <c r="DJ1017" s="54"/>
      <c r="DK1017" s="54"/>
      <c r="DL1017" s="54"/>
      <c r="DM1017" s="54"/>
      <c r="DN1017" s="54"/>
      <c r="DO1017" s="54"/>
      <c r="DR1017" s="54"/>
      <c r="DS1017" s="54"/>
      <c r="DT1017" s="54"/>
      <c r="DU1017" s="54"/>
      <c r="DV1017" s="54"/>
      <c r="DW1017" s="54"/>
      <c r="DZ1017" s="54"/>
      <c r="EA1017" s="54"/>
      <c r="EB1017" s="54"/>
      <c r="EC1017" s="54"/>
      <c r="ED1017" s="54"/>
      <c r="EE1017" s="54"/>
      <c r="EH1017" s="54"/>
      <c r="EI1017" s="54"/>
      <c r="EJ1017" s="54"/>
      <c r="EK1017" s="54"/>
      <c r="EL1017" s="54"/>
      <c r="EM1017" s="54"/>
      <c r="EP1017" s="54"/>
      <c r="EQ1017" s="54"/>
      <c r="ER1017" s="54"/>
      <c r="ES1017" s="54"/>
      <c r="ET1017" s="54"/>
      <c r="EU1017" s="54"/>
      <c r="EX1017" s="54"/>
      <c r="EY1017" s="54"/>
      <c r="EZ1017" s="54"/>
      <c r="FA1017" s="54"/>
      <c r="FB1017" s="54"/>
      <c r="FC1017" s="54"/>
      <c r="FF1017" s="54"/>
      <c r="FG1017" s="54"/>
      <c r="FH1017" s="54"/>
      <c r="FI1017" s="54"/>
      <c r="FJ1017" s="54"/>
      <c r="FK1017" s="54"/>
      <c r="FN1017" s="54"/>
      <c r="FO1017" s="54"/>
      <c r="FP1017" s="54"/>
      <c r="FQ1017" s="54"/>
      <c r="FR1017" s="54"/>
      <c r="FS1017" s="54"/>
      <c r="FV1017" s="54"/>
      <c r="FW1017" s="54"/>
      <c r="FX1017" s="54"/>
      <c r="FY1017" s="54"/>
      <c r="FZ1017" s="54"/>
      <c r="GA1017" s="54"/>
      <c r="GD1017" s="54"/>
      <c r="GE1017" s="54"/>
      <c r="GF1017" s="54"/>
      <c r="GG1017" s="54"/>
      <c r="GH1017" s="54"/>
      <c r="GI1017" s="54"/>
      <c r="GL1017" s="54"/>
      <c r="GM1017" s="54"/>
      <c r="GN1017" s="54"/>
      <c r="GO1017" s="54"/>
      <c r="GP1017" s="54"/>
      <c r="GQ1017" s="54"/>
      <c r="GT1017" s="54"/>
      <c r="GU1017" s="54"/>
      <c r="GV1017" s="54"/>
      <c r="GW1017" s="54"/>
      <c r="GX1017" s="54"/>
      <c r="GY1017" s="54"/>
      <c r="HB1017" s="54"/>
      <c r="HC1017" s="54"/>
      <c r="HD1017" s="54"/>
      <c r="HE1017" s="54"/>
      <c r="HF1017" s="54"/>
      <c r="HG1017" s="54"/>
      <c r="HJ1017" s="54"/>
      <c r="HK1017" s="54"/>
      <c r="HL1017" s="54"/>
      <c r="HM1017" s="54"/>
      <c r="HN1017" s="54"/>
      <c r="HO1017" s="54"/>
      <c r="HR1017" s="54"/>
      <c r="HS1017" s="54"/>
      <c r="HT1017" s="54"/>
      <c r="HU1017" s="54"/>
      <c r="HV1017" s="54"/>
      <c r="HW1017" s="54"/>
      <c r="HZ1017" s="54"/>
      <c r="IA1017" s="54"/>
      <c r="IB1017" s="54"/>
      <c r="IC1017" s="54"/>
      <c r="ID1017" s="54"/>
      <c r="IE1017" s="54"/>
      <c r="IH1017" s="54"/>
      <c r="II1017" s="54"/>
      <c r="IJ1017" s="54"/>
      <c r="IK1017" s="54"/>
      <c r="IL1017" s="54"/>
      <c r="IM1017" s="54"/>
      <c r="IP1017" s="54"/>
      <c r="IQ1017" s="54"/>
      <c r="IR1017" s="54"/>
      <c r="IS1017" s="54"/>
      <c r="IT1017" s="54"/>
      <c r="IU1017" s="54"/>
    </row>
    <row r="1018" spans="1:256" x14ac:dyDescent="0.2">
      <c r="A1018" s="200" t="s">
        <v>17</v>
      </c>
      <c r="B1018" s="201"/>
      <c r="C1018" s="200" t="s">
        <v>18</v>
      </c>
      <c r="D1018" s="201"/>
      <c r="E1018" s="200" t="s">
        <v>19</v>
      </c>
      <c r="F1018" s="201"/>
      <c r="I1018" s="200" t="s">
        <v>17</v>
      </c>
      <c r="J1018" s="201"/>
      <c r="K1018" s="200" t="s">
        <v>18</v>
      </c>
      <c r="L1018" s="201"/>
      <c r="M1018" s="200" t="s">
        <v>19</v>
      </c>
      <c r="N1018" s="201"/>
      <c r="Q1018" s="213"/>
      <c r="R1018" s="213"/>
      <c r="S1018" s="213"/>
      <c r="T1018" s="213"/>
      <c r="U1018" s="213"/>
      <c r="V1018" s="213"/>
      <c r="W1018" s="46"/>
      <c r="X1018" s="46"/>
      <c r="Y1018" s="213"/>
      <c r="Z1018" s="213"/>
      <c r="AA1018" s="213"/>
      <c r="AB1018" s="213"/>
      <c r="AC1018" s="213"/>
      <c r="AD1018" s="213"/>
      <c r="AE1018" s="46"/>
      <c r="AF1018" s="46"/>
      <c r="AG1018" s="210" t="s">
        <v>17</v>
      </c>
      <c r="AH1018" s="201"/>
      <c r="AI1018" s="200" t="s">
        <v>18</v>
      </c>
      <c r="AJ1018" s="201"/>
      <c r="AK1018" s="200" t="s">
        <v>19</v>
      </c>
      <c r="AL1018" s="201"/>
      <c r="AO1018" s="200" t="s">
        <v>17</v>
      </c>
      <c r="AP1018" s="201"/>
      <c r="AQ1018" s="200" t="s">
        <v>18</v>
      </c>
      <c r="AR1018" s="201"/>
      <c r="AS1018" s="200" t="s">
        <v>19</v>
      </c>
      <c r="AT1018" s="201"/>
      <c r="AW1018" s="200" t="s">
        <v>17</v>
      </c>
      <c r="AX1018" s="201"/>
      <c r="AY1018" s="200" t="s">
        <v>18</v>
      </c>
      <c r="AZ1018" s="201"/>
      <c r="BA1018" s="200" t="s">
        <v>19</v>
      </c>
      <c r="BB1018" s="201"/>
      <c r="BE1018" s="200" t="s">
        <v>17</v>
      </c>
      <c r="BF1018" s="201"/>
      <c r="BG1018" s="200" t="s">
        <v>18</v>
      </c>
      <c r="BH1018" s="201"/>
      <c r="BI1018" s="200" t="s">
        <v>19</v>
      </c>
      <c r="BJ1018" s="201"/>
      <c r="BM1018" s="200" t="s">
        <v>17</v>
      </c>
      <c r="BN1018" s="201"/>
      <c r="BO1018" s="200" t="s">
        <v>18</v>
      </c>
      <c r="BP1018" s="201"/>
      <c r="BQ1018" s="200" t="s">
        <v>19</v>
      </c>
      <c r="BR1018" s="201"/>
      <c r="BU1018" s="200" t="s">
        <v>17</v>
      </c>
      <c r="BV1018" s="201"/>
      <c r="BW1018" s="200" t="s">
        <v>18</v>
      </c>
      <c r="BX1018" s="201"/>
      <c r="BY1018" s="200" t="s">
        <v>19</v>
      </c>
      <c r="BZ1018" s="201"/>
      <c r="CC1018" s="200" t="s">
        <v>17</v>
      </c>
      <c r="CD1018" s="201"/>
      <c r="CE1018" s="200" t="s">
        <v>18</v>
      </c>
      <c r="CF1018" s="201"/>
      <c r="CG1018" s="200" t="s">
        <v>19</v>
      </c>
      <c r="CH1018" s="201"/>
      <c r="CK1018" s="200" t="s">
        <v>17</v>
      </c>
      <c r="CL1018" s="201"/>
      <c r="CM1018" s="200" t="s">
        <v>18</v>
      </c>
      <c r="CN1018" s="201"/>
      <c r="CO1018" s="200" t="s">
        <v>19</v>
      </c>
      <c r="CP1018" s="201"/>
      <c r="CS1018" s="200" t="s">
        <v>17</v>
      </c>
      <c r="CT1018" s="201"/>
      <c r="CU1018" s="200" t="s">
        <v>18</v>
      </c>
      <c r="CV1018" s="201"/>
      <c r="CW1018" s="200" t="s">
        <v>19</v>
      </c>
      <c r="CX1018" s="201"/>
      <c r="DA1018" s="200" t="s">
        <v>17</v>
      </c>
      <c r="DB1018" s="201"/>
      <c r="DC1018" s="200" t="s">
        <v>18</v>
      </c>
      <c r="DD1018" s="201"/>
      <c r="DE1018" s="200" t="s">
        <v>19</v>
      </c>
      <c r="DF1018" s="201"/>
      <c r="DI1018" s="200" t="s">
        <v>17</v>
      </c>
      <c r="DJ1018" s="201"/>
      <c r="DK1018" s="200" t="s">
        <v>18</v>
      </c>
      <c r="DL1018" s="201"/>
      <c r="DM1018" s="200" t="s">
        <v>19</v>
      </c>
      <c r="DN1018" s="201"/>
      <c r="DQ1018" s="200" t="s">
        <v>17</v>
      </c>
      <c r="DR1018" s="201"/>
      <c r="DS1018" s="200" t="s">
        <v>18</v>
      </c>
      <c r="DT1018" s="201"/>
      <c r="DU1018" s="200" t="s">
        <v>19</v>
      </c>
      <c r="DV1018" s="201"/>
      <c r="DY1018" s="200" t="s">
        <v>17</v>
      </c>
      <c r="DZ1018" s="201"/>
      <c r="EA1018" s="200" t="s">
        <v>18</v>
      </c>
      <c r="EB1018" s="201"/>
      <c r="EC1018" s="200" t="s">
        <v>19</v>
      </c>
      <c r="ED1018" s="201"/>
      <c r="EG1018" s="200" t="s">
        <v>17</v>
      </c>
      <c r="EH1018" s="201"/>
      <c r="EI1018" s="200" t="s">
        <v>18</v>
      </c>
      <c r="EJ1018" s="201"/>
      <c r="EK1018" s="200" t="s">
        <v>19</v>
      </c>
      <c r="EL1018" s="201"/>
      <c r="EO1018" s="200" t="s">
        <v>17</v>
      </c>
      <c r="EP1018" s="201"/>
      <c r="EQ1018" s="200" t="s">
        <v>18</v>
      </c>
      <c r="ER1018" s="201"/>
      <c r="ES1018" s="200" t="s">
        <v>19</v>
      </c>
      <c r="ET1018" s="201"/>
      <c r="EW1018" s="200" t="s">
        <v>17</v>
      </c>
      <c r="EX1018" s="201"/>
      <c r="EY1018" s="200" t="s">
        <v>18</v>
      </c>
      <c r="EZ1018" s="201"/>
      <c r="FA1018" s="200" t="s">
        <v>19</v>
      </c>
      <c r="FB1018" s="201"/>
      <c r="FE1018" s="200" t="s">
        <v>17</v>
      </c>
      <c r="FF1018" s="201"/>
      <c r="FG1018" s="200" t="s">
        <v>18</v>
      </c>
      <c r="FH1018" s="201"/>
      <c r="FI1018" s="200" t="s">
        <v>19</v>
      </c>
      <c r="FJ1018" s="201"/>
      <c r="FM1018" s="200" t="s">
        <v>17</v>
      </c>
      <c r="FN1018" s="201"/>
      <c r="FO1018" s="200" t="s">
        <v>18</v>
      </c>
      <c r="FP1018" s="201"/>
      <c r="FQ1018" s="200" t="s">
        <v>19</v>
      </c>
      <c r="FR1018" s="201"/>
      <c r="FU1018" s="200" t="s">
        <v>17</v>
      </c>
      <c r="FV1018" s="201"/>
      <c r="FW1018" s="200" t="s">
        <v>18</v>
      </c>
      <c r="FX1018" s="201"/>
      <c r="FY1018" s="200" t="s">
        <v>19</v>
      </c>
      <c r="FZ1018" s="201"/>
      <c r="GC1018" s="200" t="s">
        <v>17</v>
      </c>
      <c r="GD1018" s="201"/>
      <c r="GE1018" s="200" t="s">
        <v>18</v>
      </c>
      <c r="GF1018" s="201"/>
      <c r="GG1018" s="200" t="s">
        <v>19</v>
      </c>
      <c r="GH1018" s="201"/>
      <c r="GK1018" s="200" t="s">
        <v>17</v>
      </c>
      <c r="GL1018" s="201"/>
      <c r="GM1018" s="200" t="s">
        <v>18</v>
      </c>
      <c r="GN1018" s="201"/>
      <c r="GO1018" s="200" t="s">
        <v>19</v>
      </c>
      <c r="GP1018" s="201"/>
      <c r="GS1018" s="200" t="s">
        <v>17</v>
      </c>
      <c r="GT1018" s="201"/>
      <c r="GU1018" s="200" t="s">
        <v>18</v>
      </c>
      <c r="GV1018" s="201"/>
      <c r="GW1018" s="200" t="s">
        <v>19</v>
      </c>
      <c r="GX1018" s="201"/>
      <c r="HA1018" s="200" t="s">
        <v>17</v>
      </c>
      <c r="HB1018" s="201"/>
      <c r="HC1018" s="200" t="s">
        <v>18</v>
      </c>
      <c r="HD1018" s="201"/>
      <c r="HE1018" s="200" t="s">
        <v>19</v>
      </c>
      <c r="HF1018" s="201"/>
      <c r="HI1018" s="200" t="s">
        <v>17</v>
      </c>
      <c r="HJ1018" s="201"/>
      <c r="HK1018" s="200" t="s">
        <v>18</v>
      </c>
      <c r="HL1018" s="201"/>
      <c r="HM1018" s="200" t="s">
        <v>19</v>
      </c>
      <c r="HN1018" s="201"/>
      <c r="HQ1018" s="200" t="s">
        <v>17</v>
      </c>
      <c r="HR1018" s="201"/>
      <c r="HS1018" s="200" t="s">
        <v>18</v>
      </c>
      <c r="HT1018" s="201"/>
      <c r="HU1018" s="200" t="s">
        <v>19</v>
      </c>
      <c r="HV1018" s="201"/>
      <c r="HY1018" s="200" t="s">
        <v>17</v>
      </c>
      <c r="HZ1018" s="201"/>
      <c r="IA1018" s="200" t="s">
        <v>18</v>
      </c>
      <c r="IB1018" s="201"/>
      <c r="IC1018" s="200" t="s">
        <v>19</v>
      </c>
      <c r="ID1018" s="201"/>
      <c r="IG1018" s="200" t="s">
        <v>17</v>
      </c>
      <c r="IH1018" s="201"/>
      <c r="II1018" s="200" t="s">
        <v>18</v>
      </c>
      <c r="IJ1018" s="201"/>
      <c r="IK1018" s="200" t="s">
        <v>19</v>
      </c>
      <c r="IL1018" s="201"/>
      <c r="IO1018" s="200" t="s">
        <v>17</v>
      </c>
      <c r="IP1018" s="201"/>
      <c r="IQ1018" s="200" t="s">
        <v>18</v>
      </c>
      <c r="IR1018" s="201"/>
      <c r="IS1018" s="200" t="s">
        <v>19</v>
      </c>
      <c r="IT1018" s="201"/>
    </row>
    <row r="1019" spans="1:256" x14ac:dyDescent="0.2">
      <c r="A1019" s="1" t="s">
        <v>21</v>
      </c>
      <c r="B1019" s="1" t="s">
        <v>22</v>
      </c>
      <c r="C1019" s="1" t="s">
        <v>23</v>
      </c>
      <c r="D1019" s="1" t="s">
        <v>24</v>
      </c>
      <c r="E1019" s="1" t="s">
        <v>25</v>
      </c>
      <c r="F1019" s="1" t="s">
        <v>34</v>
      </c>
      <c r="I1019" s="1" t="s">
        <v>21</v>
      </c>
      <c r="J1019" s="1" t="s">
        <v>22</v>
      </c>
      <c r="K1019" s="1" t="s">
        <v>23</v>
      </c>
      <c r="L1019" s="1" t="s">
        <v>24</v>
      </c>
      <c r="M1019" s="1" t="s">
        <v>25</v>
      </c>
      <c r="N1019" s="1" t="s">
        <v>34</v>
      </c>
      <c r="Q1019" s="99"/>
      <c r="R1019" s="99"/>
      <c r="S1019" s="99"/>
      <c r="T1019" s="99"/>
      <c r="U1019" s="99"/>
      <c r="V1019" s="99"/>
      <c r="W1019" s="46"/>
      <c r="X1019" s="46"/>
      <c r="Y1019" s="99"/>
      <c r="Z1019" s="99"/>
      <c r="AA1019" s="99"/>
      <c r="AB1019" s="99"/>
      <c r="AC1019" s="99"/>
      <c r="AD1019" s="99"/>
      <c r="AE1019" s="46"/>
      <c r="AF1019" s="46"/>
      <c r="AG1019" s="2" t="s">
        <v>21</v>
      </c>
      <c r="AH1019" s="1" t="s">
        <v>22</v>
      </c>
      <c r="AI1019" s="1" t="s">
        <v>23</v>
      </c>
      <c r="AJ1019" s="1" t="s">
        <v>24</v>
      </c>
      <c r="AK1019" s="1" t="s">
        <v>25</v>
      </c>
      <c r="AL1019" s="1" t="s">
        <v>34</v>
      </c>
      <c r="AO1019" s="1" t="s">
        <v>21</v>
      </c>
      <c r="AP1019" s="1" t="s">
        <v>22</v>
      </c>
      <c r="AQ1019" s="1" t="s">
        <v>23</v>
      </c>
      <c r="AR1019" s="1" t="s">
        <v>24</v>
      </c>
      <c r="AS1019" s="1" t="s">
        <v>25</v>
      </c>
      <c r="AT1019" s="1" t="s">
        <v>34</v>
      </c>
      <c r="AW1019" s="1" t="s">
        <v>21</v>
      </c>
      <c r="AX1019" s="1" t="s">
        <v>22</v>
      </c>
      <c r="AY1019" s="1" t="s">
        <v>23</v>
      </c>
      <c r="AZ1019" s="1" t="s">
        <v>24</v>
      </c>
      <c r="BA1019" s="1" t="s">
        <v>25</v>
      </c>
      <c r="BB1019" s="1" t="s">
        <v>34</v>
      </c>
      <c r="BE1019" s="1" t="s">
        <v>21</v>
      </c>
      <c r="BF1019" s="1" t="s">
        <v>22</v>
      </c>
      <c r="BG1019" s="1" t="s">
        <v>23</v>
      </c>
      <c r="BH1019" s="1" t="s">
        <v>24</v>
      </c>
      <c r="BI1019" s="1" t="s">
        <v>25</v>
      </c>
      <c r="BJ1019" s="1" t="s">
        <v>34</v>
      </c>
      <c r="BM1019" s="1" t="s">
        <v>21</v>
      </c>
      <c r="BN1019" s="1" t="s">
        <v>22</v>
      </c>
      <c r="BO1019" s="1" t="s">
        <v>23</v>
      </c>
      <c r="BP1019" s="1" t="s">
        <v>24</v>
      </c>
      <c r="BQ1019" s="1" t="s">
        <v>25</v>
      </c>
      <c r="BR1019" s="1" t="s">
        <v>34</v>
      </c>
      <c r="BU1019" s="1" t="s">
        <v>21</v>
      </c>
      <c r="BV1019" s="1" t="s">
        <v>22</v>
      </c>
      <c r="BW1019" s="1" t="s">
        <v>23</v>
      </c>
      <c r="BX1019" s="1" t="s">
        <v>24</v>
      </c>
      <c r="BY1019" s="1" t="s">
        <v>25</v>
      </c>
      <c r="BZ1019" s="1" t="s">
        <v>34</v>
      </c>
      <c r="CC1019" s="1" t="s">
        <v>21</v>
      </c>
      <c r="CD1019" s="1" t="s">
        <v>22</v>
      </c>
      <c r="CE1019" s="1" t="s">
        <v>23</v>
      </c>
      <c r="CF1019" s="1" t="s">
        <v>24</v>
      </c>
      <c r="CG1019" s="1" t="s">
        <v>25</v>
      </c>
      <c r="CH1019" s="1" t="s">
        <v>34</v>
      </c>
      <c r="CK1019" s="1" t="s">
        <v>21</v>
      </c>
      <c r="CL1019" s="1" t="s">
        <v>22</v>
      </c>
      <c r="CM1019" s="1" t="s">
        <v>23</v>
      </c>
      <c r="CN1019" s="1" t="s">
        <v>24</v>
      </c>
      <c r="CO1019" s="1" t="s">
        <v>25</v>
      </c>
      <c r="CP1019" s="1" t="s">
        <v>34</v>
      </c>
      <c r="CS1019" s="1" t="s">
        <v>21</v>
      </c>
      <c r="CT1019" s="1" t="s">
        <v>22</v>
      </c>
      <c r="CU1019" s="1" t="s">
        <v>23</v>
      </c>
      <c r="CV1019" s="1" t="s">
        <v>24</v>
      </c>
      <c r="CW1019" s="1" t="s">
        <v>25</v>
      </c>
      <c r="CX1019" s="1" t="s">
        <v>34</v>
      </c>
      <c r="DA1019" s="1" t="s">
        <v>21</v>
      </c>
      <c r="DB1019" s="1" t="s">
        <v>22</v>
      </c>
      <c r="DC1019" s="1" t="s">
        <v>23</v>
      </c>
      <c r="DD1019" s="1" t="s">
        <v>24</v>
      </c>
      <c r="DE1019" s="1" t="s">
        <v>25</v>
      </c>
      <c r="DF1019" s="1" t="s">
        <v>34</v>
      </c>
      <c r="DI1019" s="1" t="s">
        <v>21</v>
      </c>
      <c r="DJ1019" s="1" t="s">
        <v>22</v>
      </c>
      <c r="DK1019" s="1" t="s">
        <v>23</v>
      </c>
      <c r="DL1019" s="1" t="s">
        <v>24</v>
      </c>
      <c r="DM1019" s="1" t="s">
        <v>25</v>
      </c>
      <c r="DN1019" s="1" t="s">
        <v>34</v>
      </c>
      <c r="DQ1019" s="1" t="s">
        <v>21</v>
      </c>
      <c r="DR1019" s="1" t="s">
        <v>22</v>
      </c>
      <c r="DS1019" s="1" t="s">
        <v>23</v>
      </c>
      <c r="DT1019" s="1" t="s">
        <v>24</v>
      </c>
      <c r="DU1019" s="1" t="s">
        <v>25</v>
      </c>
      <c r="DV1019" s="1" t="s">
        <v>34</v>
      </c>
      <c r="DY1019" s="1" t="s">
        <v>21</v>
      </c>
      <c r="DZ1019" s="1" t="s">
        <v>22</v>
      </c>
      <c r="EA1019" s="1" t="s">
        <v>23</v>
      </c>
      <c r="EB1019" s="1" t="s">
        <v>24</v>
      </c>
      <c r="EC1019" s="1" t="s">
        <v>25</v>
      </c>
      <c r="ED1019" s="1" t="s">
        <v>34</v>
      </c>
      <c r="EG1019" s="1" t="s">
        <v>21</v>
      </c>
      <c r="EH1019" s="1" t="s">
        <v>22</v>
      </c>
      <c r="EI1019" s="1" t="s">
        <v>23</v>
      </c>
      <c r="EJ1019" s="1" t="s">
        <v>24</v>
      </c>
      <c r="EK1019" s="1" t="s">
        <v>25</v>
      </c>
      <c r="EL1019" s="1" t="s">
        <v>34</v>
      </c>
      <c r="EO1019" s="1" t="s">
        <v>21</v>
      </c>
      <c r="EP1019" s="1" t="s">
        <v>22</v>
      </c>
      <c r="EQ1019" s="1" t="s">
        <v>23</v>
      </c>
      <c r="ER1019" s="1" t="s">
        <v>24</v>
      </c>
      <c r="ES1019" s="1" t="s">
        <v>25</v>
      </c>
      <c r="ET1019" s="1" t="s">
        <v>34</v>
      </c>
      <c r="EW1019" s="1" t="s">
        <v>21</v>
      </c>
      <c r="EX1019" s="1" t="s">
        <v>22</v>
      </c>
      <c r="EY1019" s="1" t="s">
        <v>23</v>
      </c>
      <c r="EZ1019" s="1" t="s">
        <v>24</v>
      </c>
      <c r="FA1019" s="1" t="s">
        <v>25</v>
      </c>
      <c r="FB1019" s="1" t="s">
        <v>34</v>
      </c>
      <c r="FE1019" s="1" t="s">
        <v>21</v>
      </c>
      <c r="FF1019" s="1" t="s">
        <v>22</v>
      </c>
      <c r="FG1019" s="1" t="s">
        <v>23</v>
      </c>
      <c r="FH1019" s="1" t="s">
        <v>24</v>
      </c>
      <c r="FI1019" s="1" t="s">
        <v>25</v>
      </c>
      <c r="FJ1019" s="1" t="s">
        <v>34</v>
      </c>
      <c r="FM1019" s="1" t="s">
        <v>21</v>
      </c>
      <c r="FN1019" s="1" t="s">
        <v>22</v>
      </c>
      <c r="FO1019" s="1" t="s">
        <v>23</v>
      </c>
      <c r="FP1019" s="1" t="s">
        <v>24</v>
      </c>
      <c r="FQ1019" s="1" t="s">
        <v>25</v>
      </c>
      <c r="FR1019" s="1" t="s">
        <v>34</v>
      </c>
      <c r="FU1019" s="1" t="s">
        <v>21</v>
      </c>
      <c r="FV1019" s="1" t="s">
        <v>22</v>
      </c>
      <c r="FW1019" s="1" t="s">
        <v>23</v>
      </c>
      <c r="FX1019" s="1" t="s">
        <v>24</v>
      </c>
      <c r="FY1019" s="1" t="s">
        <v>25</v>
      </c>
      <c r="FZ1019" s="1" t="s">
        <v>34</v>
      </c>
      <c r="GC1019" s="1" t="s">
        <v>21</v>
      </c>
      <c r="GD1019" s="1" t="s">
        <v>22</v>
      </c>
      <c r="GE1019" s="1" t="s">
        <v>23</v>
      </c>
      <c r="GF1019" s="1" t="s">
        <v>24</v>
      </c>
      <c r="GG1019" s="1" t="s">
        <v>25</v>
      </c>
      <c r="GH1019" s="1" t="s">
        <v>34</v>
      </c>
      <c r="GK1019" s="1" t="s">
        <v>21</v>
      </c>
      <c r="GL1019" s="1" t="s">
        <v>22</v>
      </c>
      <c r="GM1019" s="1" t="s">
        <v>23</v>
      </c>
      <c r="GN1019" s="1" t="s">
        <v>24</v>
      </c>
      <c r="GO1019" s="1" t="s">
        <v>25</v>
      </c>
      <c r="GP1019" s="1" t="s">
        <v>34</v>
      </c>
      <c r="GS1019" s="1" t="s">
        <v>21</v>
      </c>
      <c r="GT1019" s="1" t="s">
        <v>22</v>
      </c>
      <c r="GU1019" s="1" t="s">
        <v>23</v>
      </c>
      <c r="GV1019" s="1" t="s">
        <v>24</v>
      </c>
      <c r="GW1019" s="1" t="s">
        <v>25</v>
      </c>
      <c r="GX1019" s="1" t="s">
        <v>34</v>
      </c>
      <c r="HA1019" s="1" t="s">
        <v>21</v>
      </c>
      <c r="HB1019" s="1" t="s">
        <v>22</v>
      </c>
      <c r="HC1019" s="1" t="s">
        <v>23</v>
      </c>
      <c r="HD1019" s="1" t="s">
        <v>24</v>
      </c>
      <c r="HE1019" s="1" t="s">
        <v>25</v>
      </c>
      <c r="HF1019" s="1" t="s">
        <v>34</v>
      </c>
      <c r="HI1019" s="1" t="s">
        <v>21</v>
      </c>
      <c r="HJ1019" s="1" t="s">
        <v>22</v>
      </c>
      <c r="HK1019" s="1" t="s">
        <v>23</v>
      </c>
      <c r="HL1019" s="1" t="s">
        <v>24</v>
      </c>
      <c r="HM1019" s="1" t="s">
        <v>25</v>
      </c>
      <c r="HN1019" s="1" t="s">
        <v>34</v>
      </c>
      <c r="HQ1019" s="1" t="s">
        <v>21</v>
      </c>
      <c r="HR1019" s="1" t="s">
        <v>22</v>
      </c>
      <c r="HS1019" s="1" t="s">
        <v>23</v>
      </c>
      <c r="HT1019" s="1" t="s">
        <v>24</v>
      </c>
      <c r="HU1019" s="1" t="s">
        <v>25</v>
      </c>
      <c r="HV1019" s="1" t="s">
        <v>34</v>
      </c>
      <c r="HY1019" s="1" t="s">
        <v>21</v>
      </c>
      <c r="HZ1019" s="1" t="s">
        <v>22</v>
      </c>
      <c r="IA1019" s="1" t="s">
        <v>23</v>
      </c>
      <c r="IB1019" s="1" t="s">
        <v>24</v>
      </c>
      <c r="IC1019" s="1" t="s">
        <v>25</v>
      </c>
      <c r="ID1019" s="1" t="s">
        <v>34</v>
      </c>
      <c r="IG1019" s="1" t="s">
        <v>21</v>
      </c>
      <c r="IH1019" s="1" t="s">
        <v>22</v>
      </c>
      <c r="II1019" s="1" t="s">
        <v>23</v>
      </c>
      <c r="IJ1019" s="1" t="s">
        <v>24</v>
      </c>
      <c r="IK1019" s="1" t="s">
        <v>25</v>
      </c>
      <c r="IL1019" s="1" t="s">
        <v>34</v>
      </c>
      <c r="IO1019" s="1" t="s">
        <v>21</v>
      </c>
      <c r="IP1019" s="1" t="s">
        <v>22</v>
      </c>
      <c r="IQ1019" s="1" t="s">
        <v>23</v>
      </c>
      <c r="IR1019" s="1" t="s">
        <v>24</v>
      </c>
      <c r="IS1019" s="1" t="s">
        <v>25</v>
      </c>
      <c r="IT1019" s="1" t="s">
        <v>34</v>
      </c>
    </row>
    <row r="1020" spans="1:256" x14ac:dyDescent="0.2">
      <c r="A1020" s="194"/>
      <c r="B1020" s="194"/>
      <c r="C1020" s="194"/>
      <c r="D1020" s="194"/>
      <c r="E1020" s="194"/>
      <c r="F1020" s="194"/>
      <c r="I1020" s="194"/>
      <c r="J1020" s="194"/>
      <c r="K1020" s="194"/>
      <c r="L1020" s="194"/>
      <c r="M1020" s="194"/>
      <c r="N1020" s="194"/>
      <c r="Q1020" s="209"/>
      <c r="R1020" s="209"/>
      <c r="S1020" s="209"/>
      <c r="T1020" s="209"/>
      <c r="U1020" s="209"/>
      <c r="V1020" s="209"/>
      <c r="W1020" s="46"/>
      <c r="X1020" s="46"/>
      <c r="Y1020" s="209"/>
      <c r="Z1020" s="209"/>
      <c r="AA1020" s="209"/>
      <c r="AB1020" s="209"/>
      <c r="AC1020" s="209"/>
      <c r="AD1020" s="209"/>
      <c r="AE1020" s="46"/>
      <c r="AF1020" s="46"/>
      <c r="AG1020" s="217"/>
      <c r="AH1020" s="194"/>
      <c r="AI1020" s="194"/>
      <c r="AJ1020" s="194"/>
      <c r="AK1020" s="194"/>
      <c r="AL1020" s="194"/>
      <c r="AO1020" s="194"/>
      <c r="AP1020" s="194"/>
      <c r="AQ1020" s="194"/>
      <c r="AR1020" s="194"/>
      <c r="AS1020" s="194"/>
      <c r="AT1020" s="194"/>
      <c r="AW1020" s="194"/>
      <c r="AX1020" s="194"/>
      <c r="AY1020" s="194"/>
      <c r="AZ1020" s="194"/>
      <c r="BA1020" s="194"/>
      <c r="BB1020" s="194"/>
      <c r="BE1020" s="194"/>
      <c r="BF1020" s="194"/>
      <c r="BG1020" s="194"/>
      <c r="BH1020" s="194"/>
      <c r="BI1020" s="194"/>
      <c r="BJ1020" s="194"/>
      <c r="BM1020" s="194"/>
      <c r="BN1020" s="194"/>
      <c r="BO1020" s="194"/>
      <c r="BP1020" s="194"/>
      <c r="BQ1020" s="194"/>
      <c r="BR1020" s="194"/>
      <c r="BU1020" s="194"/>
      <c r="BV1020" s="194"/>
      <c r="BW1020" s="194"/>
      <c r="BX1020" s="194"/>
      <c r="BY1020" s="194"/>
      <c r="BZ1020" s="194"/>
      <c r="CC1020" s="194"/>
      <c r="CD1020" s="194"/>
      <c r="CE1020" s="194"/>
      <c r="CF1020" s="194"/>
      <c r="CG1020" s="194"/>
      <c r="CH1020" s="194"/>
      <c r="CK1020" s="194"/>
      <c r="CL1020" s="194"/>
      <c r="CM1020" s="194"/>
      <c r="CN1020" s="194"/>
      <c r="CO1020" s="194"/>
      <c r="CP1020" s="194"/>
      <c r="CS1020" s="194"/>
      <c r="CT1020" s="194"/>
      <c r="CU1020" s="194"/>
      <c r="CV1020" s="194"/>
      <c r="CW1020" s="194"/>
      <c r="CX1020" s="194"/>
      <c r="DA1020" s="194"/>
      <c r="DB1020" s="194"/>
      <c r="DC1020" s="194"/>
      <c r="DD1020" s="194"/>
      <c r="DE1020" s="194"/>
      <c r="DF1020" s="194"/>
      <c r="DI1020" s="194"/>
      <c r="DJ1020" s="194"/>
      <c r="DK1020" s="194"/>
      <c r="DL1020" s="194"/>
      <c r="DM1020" s="194"/>
      <c r="DN1020" s="194"/>
      <c r="DQ1020" s="194"/>
      <c r="DR1020" s="194"/>
      <c r="DS1020" s="194"/>
      <c r="DT1020" s="194"/>
      <c r="DU1020" s="194"/>
      <c r="DV1020" s="194"/>
      <c r="DY1020" s="194"/>
      <c r="DZ1020" s="194"/>
      <c r="EA1020" s="194"/>
      <c r="EB1020" s="194"/>
      <c r="EC1020" s="194"/>
      <c r="ED1020" s="194"/>
      <c r="EG1020" s="194"/>
      <c r="EH1020" s="194"/>
      <c r="EI1020" s="194"/>
      <c r="EJ1020" s="194"/>
      <c r="EK1020" s="194"/>
      <c r="EL1020" s="194"/>
      <c r="EO1020" s="194"/>
      <c r="EP1020" s="194"/>
      <c r="EQ1020" s="194"/>
      <c r="ER1020" s="194"/>
      <c r="ES1020" s="194"/>
      <c r="ET1020" s="194"/>
      <c r="EW1020" s="194"/>
      <c r="EX1020" s="194"/>
      <c r="EY1020" s="194"/>
      <c r="EZ1020" s="194"/>
      <c r="FA1020" s="194"/>
      <c r="FB1020" s="194"/>
      <c r="FE1020" s="194"/>
      <c r="FF1020" s="194"/>
      <c r="FG1020" s="194"/>
      <c r="FH1020" s="194"/>
      <c r="FI1020" s="194"/>
      <c r="FJ1020" s="194"/>
      <c r="FM1020" s="194"/>
      <c r="FN1020" s="194"/>
      <c r="FO1020" s="194"/>
      <c r="FP1020" s="194"/>
      <c r="FQ1020" s="194"/>
      <c r="FR1020" s="194"/>
      <c r="FU1020" s="194"/>
      <c r="FV1020" s="194"/>
      <c r="FW1020" s="194"/>
      <c r="FX1020" s="194"/>
      <c r="FY1020" s="194"/>
      <c r="FZ1020" s="194"/>
      <c r="GC1020" s="194"/>
      <c r="GD1020" s="194"/>
      <c r="GE1020" s="194"/>
      <c r="GF1020" s="194"/>
      <c r="GG1020" s="194"/>
      <c r="GH1020" s="194"/>
      <c r="GK1020" s="194"/>
      <c r="GL1020" s="194"/>
      <c r="GM1020" s="194"/>
      <c r="GN1020" s="194"/>
      <c r="GO1020" s="194"/>
      <c r="GP1020" s="194"/>
      <c r="GS1020" s="194"/>
      <c r="GT1020" s="194"/>
      <c r="GU1020" s="194"/>
      <c r="GV1020" s="194"/>
      <c r="GW1020" s="194"/>
      <c r="GX1020" s="194"/>
      <c r="HA1020" s="194"/>
      <c r="HB1020" s="194"/>
      <c r="HC1020" s="194"/>
      <c r="HD1020" s="194"/>
      <c r="HE1020" s="194"/>
      <c r="HF1020" s="194"/>
      <c r="HI1020" s="194"/>
      <c r="HJ1020" s="194"/>
      <c r="HK1020" s="194"/>
      <c r="HL1020" s="194"/>
      <c r="HM1020" s="194"/>
      <c r="HN1020" s="194"/>
      <c r="HQ1020" s="194"/>
      <c r="HR1020" s="194"/>
      <c r="HS1020" s="194"/>
      <c r="HT1020" s="194"/>
      <c r="HU1020" s="194"/>
      <c r="HV1020" s="194"/>
      <c r="HY1020" s="194"/>
      <c r="HZ1020" s="194"/>
      <c r="IA1020" s="194"/>
      <c r="IB1020" s="194"/>
      <c r="IC1020" s="194"/>
      <c r="ID1020" s="194"/>
      <c r="IG1020" s="194"/>
      <c r="IH1020" s="194"/>
      <c r="II1020" s="194"/>
      <c r="IJ1020" s="194"/>
      <c r="IK1020" s="194"/>
      <c r="IL1020" s="194"/>
      <c r="IO1020" s="194"/>
      <c r="IP1020" s="194"/>
      <c r="IQ1020" s="194"/>
      <c r="IR1020" s="194"/>
      <c r="IS1020" s="194"/>
      <c r="IT1020" s="194"/>
    </row>
    <row r="1021" spans="1:256" x14ac:dyDescent="0.2">
      <c r="A1021" s="195"/>
      <c r="B1021" s="195"/>
      <c r="C1021" s="195"/>
      <c r="D1021" s="195"/>
      <c r="E1021" s="195"/>
      <c r="F1021" s="195"/>
      <c r="I1021" s="195"/>
      <c r="J1021" s="195"/>
      <c r="K1021" s="195"/>
      <c r="L1021" s="195"/>
      <c r="M1021" s="195"/>
      <c r="N1021" s="195"/>
      <c r="Q1021" s="209"/>
      <c r="R1021" s="209"/>
      <c r="S1021" s="209"/>
      <c r="T1021" s="209"/>
      <c r="U1021" s="209"/>
      <c r="V1021" s="209"/>
      <c r="W1021" s="46"/>
      <c r="X1021" s="46"/>
      <c r="Y1021" s="209"/>
      <c r="Z1021" s="209"/>
      <c r="AA1021" s="209"/>
      <c r="AB1021" s="209"/>
      <c r="AC1021" s="209"/>
      <c r="AD1021" s="209"/>
      <c r="AE1021" s="46"/>
      <c r="AF1021" s="46"/>
      <c r="AG1021" s="218"/>
      <c r="AH1021" s="195"/>
      <c r="AI1021" s="195"/>
      <c r="AJ1021" s="195"/>
      <c r="AK1021" s="195"/>
      <c r="AL1021" s="195"/>
      <c r="AO1021" s="195"/>
      <c r="AP1021" s="195"/>
      <c r="AQ1021" s="195"/>
      <c r="AR1021" s="195"/>
      <c r="AS1021" s="195"/>
      <c r="AT1021" s="195"/>
      <c r="AW1021" s="195"/>
      <c r="AX1021" s="195"/>
      <c r="AY1021" s="195"/>
      <c r="AZ1021" s="195"/>
      <c r="BA1021" s="195"/>
      <c r="BB1021" s="195"/>
      <c r="BE1021" s="195"/>
      <c r="BF1021" s="195"/>
      <c r="BG1021" s="195"/>
      <c r="BH1021" s="195"/>
      <c r="BI1021" s="195"/>
      <c r="BJ1021" s="195"/>
      <c r="BM1021" s="195"/>
      <c r="BN1021" s="195"/>
      <c r="BO1021" s="195"/>
      <c r="BP1021" s="195"/>
      <c r="BQ1021" s="195"/>
      <c r="BR1021" s="195"/>
      <c r="BU1021" s="195"/>
      <c r="BV1021" s="195"/>
      <c r="BW1021" s="195"/>
      <c r="BX1021" s="195"/>
      <c r="BY1021" s="195"/>
      <c r="BZ1021" s="195"/>
      <c r="CC1021" s="195"/>
      <c r="CD1021" s="195"/>
      <c r="CE1021" s="195"/>
      <c r="CF1021" s="195"/>
      <c r="CG1021" s="195"/>
      <c r="CH1021" s="195"/>
      <c r="CK1021" s="195"/>
      <c r="CL1021" s="195"/>
      <c r="CM1021" s="195"/>
      <c r="CN1021" s="195"/>
      <c r="CO1021" s="195"/>
      <c r="CP1021" s="195"/>
      <c r="CS1021" s="195"/>
      <c r="CT1021" s="195"/>
      <c r="CU1021" s="195"/>
      <c r="CV1021" s="195"/>
      <c r="CW1021" s="195"/>
      <c r="CX1021" s="195"/>
      <c r="DA1021" s="195"/>
      <c r="DB1021" s="195"/>
      <c r="DC1021" s="195"/>
      <c r="DD1021" s="195"/>
      <c r="DE1021" s="195"/>
      <c r="DF1021" s="195"/>
      <c r="DI1021" s="195"/>
      <c r="DJ1021" s="195"/>
      <c r="DK1021" s="195"/>
      <c r="DL1021" s="195"/>
      <c r="DM1021" s="195"/>
      <c r="DN1021" s="195"/>
      <c r="DQ1021" s="195"/>
      <c r="DR1021" s="195"/>
      <c r="DS1021" s="195"/>
      <c r="DT1021" s="195"/>
      <c r="DU1021" s="195"/>
      <c r="DV1021" s="195"/>
      <c r="DY1021" s="195"/>
      <c r="DZ1021" s="195"/>
      <c r="EA1021" s="195"/>
      <c r="EB1021" s="195"/>
      <c r="EC1021" s="195"/>
      <c r="ED1021" s="195"/>
      <c r="EG1021" s="195"/>
      <c r="EH1021" s="195"/>
      <c r="EI1021" s="195"/>
      <c r="EJ1021" s="195"/>
      <c r="EK1021" s="195"/>
      <c r="EL1021" s="195"/>
      <c r="EO1021" s="195"/>
      <c r="EP1021" s="195"/>
      <c r="EQ1021" s="195"/>
      <c r="ER1021" s="195"/>
      <c r="ES1021" s="195"/>
      <c r="ET1021" s="195"/>
      <c r="EW1021" s="195"/>
      <c r="EX1021" s="195"/>
      <c r="EY1021" s="195"/>
      <c r="EZ1021" s="195"/>
      <c r="FA1021" s="195"/>
      <c r="FB1021" s="195"/>
      <c r="FE1021" s="195"/>
      <c r="FF1021" s="195"/>
      <c r="FG1021" s="195"/>
      <c r="FH1021" s="195"/>
      <c r="FI1021" s="195"/>
      <c r="FJ1021" s="195"/>
      <c r="FM1021" s="195"/>
      <c r="FN1021" s="195"/>
      <c r="FO1021" s="195"/>
      <c r="FP1021" s="195"/>
      <c r="FQ1021" s="195"/>
      <c r="FR1021" s="195"/>
      <c r="FU1021" s="195"/>
      <c r="FV1021" s="195"/>
      <c r="FW1021" s="195"/>
      <c r="FX1021" s="195"/>
      <c r="FY1021" s="195"/>
      <c r="FZ1021" s="195"/>
      <c r="GC1021" s="195"/>
      <c r="GD1021" s="195"/>
      <c r="GE1021" s="195"/>
      <c r="GF1021" s="195"/>
      <c r="GG1021" s="195"/>
      <c r="GH1021" s="195"/>
      <c r="GK1021" s="195"/>
      <c r="GL1021" s="195"/>
      <c r="GM1021" s="195"/>
      <c r="GN1021" s="195"/>
      <c r="GO1021" s="195"/>
      <c r="GP1021" s="195"/>
      <c r="GS1021" s="195"/>
      <c r="GT1021" s="195"/>
      <c r="GU1021" s="195"/>
      <c r="GV1021" s="195"/>
      <c r="GW1021" s="195"/>
      <c r="GX1021" s="195"/>
      <c r="HA1021" s="195"/>
      <c r="HB1021" s="195"/>
      <c r="HC1021" s="195"/>
      <c r="HD1021" s="195"/>
      <c r="HE1021" s="195"/>
      <c r="HF1021" s="195"/>
      <c r="HI1021" s="195"/>
      <c r="HJ1021" s="195"/>
      <c r="HK1021" s="195"/>
      <c r="HL1021" s="195"/>
      <c r="HM1021" s="195"/>
      <c r="HN1021" s="195"/>
      <c r="HQ1021" s="195"/>
      <c r="HR1021" s="195"/>
      <c r="HS1021" s="195"/>
      <c r="HT1021" s="195"/>
      <c r="HU1021" s="195"/>
      <c r="HV1021" s="195"/>
      <c r="HY1021" s="195"/>
      <c r="HZ1021" s="195"/>
      <c r="IA1021" s="195"/>
      <c r="IB1021" s="195"/>
      <c r="IC1021" s="195"/>
      <c r="ID1021" s="195"/>
      <c r="IG1021" s="195"/>
      <c r="IH1021" s="195"/>
      <c r="II1021" s="195"/>
      <c r="IJ1021" s="195"/>
      <c r="IK1021" s="195"/>
      <c r="IL1021" s="195"/>
      <c r="IO1021" s="195"/>
      <c r="IP1021" s="195"/>
      <c r="IQ1021" s="195"/>
      <c r="IR1021" s="195"/>
      <c r="IS1021" s="195"/>
      <c r="IT1021" s="195"/>
    </row>
    <row r="1022" spans="1:256" x14ac:dyDescent="0.2">
      <c r="A1022" s="196"/>
      <c r="B1022" s="196"/>
      <c r="C1022" s="196"/>
      <c r="D1022" s="196"/>
      <c r="E1022" s="196"/>
      <c r="F1022" s="196"/>
      <c r="I1022" s="196"/>
      <c r="J1022" s="196"/>
      <c r="K1022" s="196"/>
      <c r="L1022" s="196"/>
      <c r="M1022" s="196"/>
      <c r="N1022" s="196"/>
      <c r="Q1022" s="209"/>
      <c r="R1022" s="209"/>
      <c r="S1022" s="209"/>
      <c r="T1022" s="209"/>
      <c r="U1022" s="209"/>
      <c r="V1022" s="209"/>
      <c r="W1022" s="46"/>
      <c r="X1022" s="46"/>
      <c r="Y1022" s="209"/>
      <c r="Z1022" s="209"/>
      <c r="AA1022" s="209"/>
      <c r="AB1022" s="209"/>
      <c r="AC1022" s="209"/>
      <c r="AD1022" s="209"/>
      <c r="AE1022" s="46"/>
      <c r="AF1022" s="46"/>
      <c r="AG1022" s="199"/>
      <c r="AH1022" s="196"/>
      <c r="AI1022" s="196"/>
      <c r="AJ1022" s="196"/>
      <c r="AK1022" s="196"/>
      <c r="AL1022" s="196"/>
      <c r="AO1022" s="196"/>
      <c r="AP1022" s="196"/>
      <c r="AQ1022" s="196"/>
      <c r="AR1022" s="196"/>
      <c r="AS1022" s="196"/>
      <c r="AT1022" s="196"/>
      <c r="AW1022" s="196"/>
      <c r="AX1022" s="196"/>
      <c r="AY1022" s="196"/>
      <c r="AZ1022" s="196"/>
      <c r="BA1022" s="196"/>
      <c r="BB1022" s="196"/>
      <c r="BE1022" s="196"/>
      <c r="BF1022" s="196"/>
      <c r="BG1022" s="196"/>
      <c r="BH1022" s="196"/>
      <c r="BI1022" s="196"/>
      <c r="BJ1022" s="196"/>
      <c r="BM1022" s="196"/>
      <c r="BN1022" s="196"/>
      <c r="BO1022" s="196"/>
      <c r="BP1022" s="196"/>
      <c r="BQ1022" s="196"/>
      <c r="BR1022" s="196"/>
      <c r="BU1022" s="196"/>
      <c r="BV1022" s="196"/>
      <c r="BW1022" s="196"/>
      <c r="BX1022" s="196"/>
      <c r="BY1022" s="196"/>
      <c r="BZ1022" s="196"/>
      <c r="CC1022" s="196"/>
      <c r="CD1022" s="196"/>
      <c r="CE1022" s="196"/>
      <c r="CF1022" s="196"/>
      <c r="CG1022" s="196"/>
      <c r="CH1022" s="196"/>
      <c r="CK1022" s="196"/>
      <c r="CL1022" s="196"/>
      <c r="CM1022" s="196"/>
      <c r="CN1022" s="196"/>
      <c r="CO1022" s="196"/>
      <c r="CP1022" s="196"/>
      <c r="CS1022" s="196"/>
      <c r="CT1022" s="196"/>
      <c r="CU1022" s="196"/>
      <c r="CV1022" s="196"/>
      <c r="CW1022" s="196"/>
      <c r="CX1022" s="196"/>
      <c r="DA1022" s="196"/>
      <c r="DB1022" s="196"/>
      <c r="DC1022" s="196"/>
      <c r="DD1022" s="196"/>
      <c r="DE1022" s="196"/>
      <c r="DF1022" s="196"/>
      <c r="DI1022" s="196"/>
      <c r="DJ1022" s="196"/>
      <c r="DK1022" s="196"/>
      <c r="DL1022" s="196"/>
      <c r="DM1022" s="196"/>
      <c r="DN1022" s="196"/>
      <c r="DQ1022" s="196"/>
      <c r="DR1022" s="196"/>
      <c r="DS1022" s="196"/>
      <c r="DT1022" s="196"/>
      <c r="DU1022" s="196"/>
      <c r="DV1022" s="196"/>
      <c r="DY1022" s="196"/>
      <c r="DZ1022" s="196"/>
      <c r="EA1022" s="196"/>
      <c r="EB1022" s="196"/>
      <c r="EC1022" s="196"/>
      <c r="ED1022" s="196"/>
      <c r="EG1022" s="196"/>
      <c r="EH1022" s="196"/>
      <c r="EI1022" s="196"/>
      <c r="EJ1022" s="196"/>
      <c r="EK1022" s="196"/>
      <c r="EL1022" s="196"/>
      <c r="EO1022" s="196"/>
      <c r="EP1022" s="196"/>
      <c r="EQ1022" s="196"/>
      <c r="ER1022" s="196"/>
      <c r="ES1022" s="196"/>
      <c r="ET1022" s="196"/>
      <c r="EW1022" s="196"/>
      <c r="EX1022" s="196"/>
      <c r="EY1022" s="196"/>
      <c r="EZ1022" s="196"/>
      <c r="FA1022" s="196"/>
      <c r="FB1022" s="196"/>
      <c r="FE1022" s="196"/>
      <c r="FF1022" s="196"/>
      <c r="FG1022" s="196"/>
      <c r="FH1022" s="196"/>
      <c r="FI1022" s="196"/>
      <c r="FJ1022" s="196"/>
      <c r="FM1022" s="196"/>
      <c r="FN1022" s="196"/>
      <c r="FO1022" s="196"/>
      <c r="FP1022" s="196"/>
      <c r="FQ1022" s="196"/>
      <c r="FR1022" s="196"/>
      <c r="FU1022" s="196"/>
      <c r="FV1022" s="196"/>
      <c r="FW1022" s="196"/>
      <c r="FX1022" s="196"/>
      <c r="FY1022" s="196"/>
      <c r="FZ1022" s="196"/>
      <c r="GC1022" s="196"/>
      <c r="GD1022" s="196"/>
      <c r="GE1022" s="196"/>
      <c r="GF1022" s="196"/>
      <c r="GG1022" s="196"/>
      <c r="GH1022" s="196"/>
      <c r="GK1022" s="196"/>
      <c r="GL1022" s="196"/>
      <c r="GM1022" s="196"/>
      <c r="GN1022" s="196"/>
      <c r="GO1022" s="196"/>
      <c r="GP1022" s="196"/>
      <c r="GS1022" s="196"/>
      <c r="GT1022" s="196"/>
      <c r="GU1022" s="196"/>
      <c r="GV1022" s="196"/>
      <c r="GW1022" s="196"/>
      <c r="GX1022" s="196"/>
      <c r="HA1022" s="196"/>
      <c r="HB1022" s="196"/>
      <c r="HC1022" s="196"/>
      <c r="HD1022" s="196"/>
      <c r="HE1022" s="196"/>
      <c r="HF1022" s="196"/>
      <c r="HI1022" s="196"/>
      <c r="HJ1022" s="196"/>
      <c r="HK1022" s="196"/>
      <c r="HL1022" s="196"/>
      <c r="HM1022" s="196"/>
      <c r="HN1022" s="196"/>
      <c r="HQ1022" s="196"/>
      <c r="HR1022" s="196"/>
      <c r="HS1022" s="196"/>
      <c r="HT1022" s="196"/>
      <c r="HU1022" s="196"/>
      <c r="HV1022" s="196"/>
      <c r="HY1022" s="196"/>
      <c r="HZ1022" s="196"/>
      <c r="IA1022" s="196"/>
      <c r="IB1022" s="196"/>
      <c r="IC1022" s="196"/>
      <c r="ID1022" s="196"/>
      <c r="IG1022" s="196"/>
      <c r="IH1022" s="196"/>
      <c r="II1022" s="196"/>
      <c r="IJ1022" s="196"/>
      <c r="IK1022" s="196"/>
      <c r="IL1022" s="196"/>
      <c r="IO1022" s="196"/>
      <c r="IP1022" s="196"/>
      <c r="IQ1022" s="196"/>
      <c r="IR1022" s="196"/>
      <c r="IS1022" s="196"/>
      <c r="IT1022" s="196"/>
    </row>
    <row r="1023" spans="1:256" x14ac:dyDescent="0.2">
      <c r="A1023" s="103" t="s">
        <v>7</v>
      </c>
      <c r="B1023" s="97">
        <f>'Sign In'!F72</f>
        <v>31</v>
      </c>
      <c r="C1023" s="103" t="s">
        <v>7</v>
      </c>
      <c r="D1023" s="97">
        <f>'Sign In'!G72</f>
        <v>29</v>
      </c>
      <c r="E1023" s="103" t="s">
        <v>7</v>
      </c>
      <c r="F1023" s="2">
        <f>'Sign In'!H72</f>
        <v>27</v>
      </c>
      <c r="I1023" s="103" t="s">
        <v>7</v>
      </c>
      <c r="J1023" s="97">
        <f>'Sign In'!N52</f>
        <v>73</v>
      </c>
      <c r="K1023" s="103" t="s">
        <v>7</v>
      </c>
      <c r="L1023" s="97">
        <f>'Sign In'!O52</f>
        <v>71</v>
      </c>
      <c r="M1023" s="103" t="s">
        <v>7</v>
      </c>
      <c r="N1023" s="2">
        <f>'Sign In'!P52</f>
        <v>69</v>
      </c>
      <c r="Q1023" s="99"/>
      <c r="R1023" s="99"/>
      <c r="S1023" s="99"/>
      <c r="T1023" s="99"/>
      <c r="U1023" s="99"/>
      <c r="V1023" s="99"/>
      <c r="W1023" s="46"/>
      <c r="X1023" s="46"/>
      <c r="Y1023" s="99"/>
      <c r="Z1023" s="99"/>
      <c r="AA1023" s="99"/>
      <c r="AB1023" s="99"/>
      <c r="AC1023" s="99"/>
      <c r="AD1023" s="99"/>
      <c r="AE1023" s="46"/>
      <c r="AF1023" s="46"/>
      <c r="AG1023" s="97" t="s">
        <v>7</v>
      </c>
      <c r="AH1023" s="97">
        <f>'Sign In'!AL122</f>
        <v>0</v>
      </c>
      <c r="AI1023" s="103" t="s">
        <v>7</v>
      </c>
      <c r="AJ1023" s="97">
        <f>'Sign In'!AM122</f>
        <v>0</v>
      </c>
      <c r="AK1023" s="103" t="s">
        <v>7</v>
      </c>
      <c r="AL1023" s="2">
        <f>'Sign In'!AN122</f>
        <v>0</v>
      </c>
      <c r="AO1023" s="103" t="s">
        <v>7</v>
      </c>
      <c r="AP1023" s="97">
        <f>'Sign In'!AT122</f>
        <v>0</v>
      </c>
      <c r="AQ1023" s="103" t="s">
        <v>7</v>
      </c>
      <c r="AR1023" s="97">
        <f>'Sign In'!AU122</f>
        <v>0</v>
      </c>
      <c r="AS1023" s="103" t="s">
        <v>7</v>
      </c>
      <c r="AT1023" s="2">
        <f>'Sign In'!AV122</f>
        <v>0</v>
      </c>
      <c r="AW1023" s="103" t="s">
        <v>7</v>
      </c>
      <c r="AX1023" s="97">
        <f>'Sign In'!BB122</f>
        <v>0</v>
      </c>
      <c r="AY1023" s="103" t="s">
        <v>7</v>
      </c>
      <c r="AZ1023" s="97">
        <f>'Sign In'!BC122</f>
        <v>0</v>
      </c>
      <c r="BA1023" s="103" t="s">
        <v>7</v>
      </c>
      <c r="BB1023" s="2">
        <f>'Sign In'!BD122</f>
        <v>0</v>
      </c>
      <c r="BE1023" s="103" t="s">
        <v>7</v>
      </c>
      <c r="BF1023" s="97">
        <f>'Sign In'!BJ122</f>
        <v>0</v>
      </c>
      <c r="BG1023" s="103" t="s">
        <v>7</v>
      </c>
      <c r="BH1023" s="97">
        <f>'Sign In'!BK122</f>
        <v>0</v>
      </c>
      <c r="BI1023" s="103" t="s">
        <v>7</v>
      </c>
      <c r="BJ1023" s="2">
        <f>'Sign In'!BL122</f>
        <v>0</v>
      </c>
      <c r="BM1023" s="103" t="s">
        <v>7</v>
      </c>
      <c r="BN1023" s="97">
        <f>'Sign In'!BR122</f>
        <v>0</v>
      </c>
      <c r="BO1023" s="103" t="s">
        <v>7</v>
      </c>
      <c r="BP1023" s="97">
        <f>'Sign In'!BS122</f>
        <v>0</v>
      </c>
      <c r="BQ1023" s="103" t="s">
        <v>7</v>
      </c>
      <c r="BR1023" s="2">
        <f>'Sign In'!BT122</f>
        <v>0</v>
      </c>
      <c r="BU1023" s="103" t="s">
        <v>7</v>
      </c>
      <c r="BV1023" s="97">
        <f>'Sign In'!BZ122</f>
        <v>0</v>
      </c>
      <c r="BW1023" s="103" t="s">
        <v>7</v>
      </c>
      <c r="BX1023" s="97">
        <f>'Sign In'!CA122</f>
        <v>0</v>
      </c>
      <c r="BY1023" s="103" t="s">
        <v>7</v>
      </c>
      <c r="BZ1023" s="2">
        <f>'Sign In'!CB122</f>
        <v>0</v>
      </c>
      <c r="CC1023" s="103" t="s">
        <v>7</v>
      </c>
      <c r="CD1023" s="97">
        <f>'Sign In'!CH122</f>
        <v>0</v>
      </c>
      <c r="CE1023" s="103" t="s">
        <v>7</v>
      </c>
      <c r="CF1023" s="97">
        <f>'Sign In'!CI122</f>
        <v>0</v>
      </c>
      <c r="CG1023" s="103" t="s">
        <v>7</v>
      </c>
      <c r="CH1023" s="2">
        <f>'Sign In'!CJ122</f>
        <v>0</v>
      </c>
      <c r="CK1023" s="103" t="s">
        <v>7</v>
      </c>
      <c r="CL1023" s="97">
        <f>'Sign In'!CP122</f>
        <v>0</v>
      </c>
      <c r="CM1023" s="103" t="s">
        <v>7</v>
      </c>
      <c r="CN1023" s="97">
        <f>'Sign In'!CQ122</f>
        <v>0</v>
      </c>
      <c r="CO1023" s="103" t="s">
        <v>7</v>
      </c>
      <c r="CP1023" s="2">
        <f>'Sign In'!CR122</f>
        <v>0</v>
      </c>
      <c r="CS1023" s="103" t="s">
        <v>7</v>
      </c>
      <c r="CT1023" s="97">
        <f>'Sign In'!CX122</f>
        <v>0</v>
      </c>
      <c r="CU1023" s="103" t="s">
        <v>7</v>
      </c>
      <c r="CV1023" s="97">
        <f>'Sign In'!CY122</f>
        <v>0</v>
      </c>
      <c r="CW1023" s="103" t="s">
        <v>7</v>
      </c>
      <c r="CX1023" s="2">
        <f>'Sign In'!CZ122</f>
        <v>0</v>
      </c>
      <c r="DA1023" s="103" t="s">
        <v>7</v>
      </c>
      <c r="DB1023" s="97">
        <f>'Sign In'!DF122</f>
        <v>0</v>
      </c>
      <c r="DC1023" s="103" t="s">
        <v>7</v>
      </c>
      <c r="DD1023" s="97">
        <f>'Sign In'!DG122</f>
        <v>0</v>
      </c>
      <c r="DE1023" s="103" t="s">
        <v>7</v>
      </c>
      <c r="DF1023" s="2">
        <f>'Sign In'!DH122</f>
        <v>0</v>
      </c>
      <c r="DI1023" s="103" t="s">
        <v>7</v>
      </c>
      <c r="DJ1023" s="97">
        <f>'Sign In'!DN122</f>
        <v>0</v>
      </c>
      <c r="DK1023" s="103" t="s">
        <v>7</v>
      </c>
      <c r="DL1023" s="97">
        <f>'Sign In'!DO122</f>
        <v>0</v>
      </c>
      <c r="DM1023" s="103" t="s">
        <v>7</v>
      </c>
      <c r="DN1023" s="2">
        <f>'Sign In'!DP122</f>
        <v>0</v>
      </c>
      <c r="DQ1023" s="103" t="s">
        <v>7</v>
      </c>
      <c r="DR1023" s="97">
        <f>'Sign In'!DV122</f>
        <v>0</v>
      </c>
      <c r="DS1023" s="103" t="s">
        <v>7</v>
      </c>
      <c r="DT1023" s="97">
        <f>'Sign In'!DW122</f>
        <v>0</v>
      </c>
      <c r="DU1023" s="103" t="s">
        <v>7</v>
      </c>
      <c r="DV1023" s="2">
        <f>'Sign In'!DX122</f>
        <v>0</v>
      </c>
      <c r="DY1023" s="103" t="s">
        <v>7</v>
      </c>
      <c r="DZ1023" s="97">
        <f>'Sign In'!ED122</f>
        <v>0</v>
      </c>
      <c r="EA1023" s="103" t="s">
        <v>7</v>
      </c>
      <c r="EB1023" s="97">
        <f>'Sign In'!EE122</f>
        <v>0</v>
      </c>
      <c r="EC1023" s="103" t="s">
        <v>7</v>
      </c>
      <c r="ED1023" s="2">
        <f>'Sign In'!EF122</f>
        <v>0</v>
      </c>
      <c r="EG1023" s="103" t="s">
        <v>7</v>
      </c>
      <c r="EH1023" s="97">
        <f>'Sign In'!EL122</f>
        <v>0</v>
      </c>
      <c r="EI1023" s="103" t="s">
        <v>7</v>
      </c>
      <c r="EJ1023" s="97">
        <f>'Sign In'!EM122</f>
        <v>0</v>
      </c>
      <c r="EK1023" s="103" t="s">
        <v>7</v>
      </c>
      <c r="EL1023" s="2">
        <f>'Sign In'!EN122</f>
        <v>0</v>
      </c>
      <c r="EO1023" s="103" t="s">
        <v>7</v>
      </c>
      <c r="EP1023" s="97">
        <f>'Sign In'!ET122</f>
        <v>0</v>
      </c>
      <c r="EQ1023" s="103" t="s">
        <v>7</v>
      </c>
      <c r="ER1023" s="97">
        <f>'Sign In'!EU122</f>
        <v>0</v>
      </c>
      <c r="ES1023" s="103" t="s">
        <v>7</v>
      </c>
      <c r="ET1023" s="2">
        <f>'Sign In'!EV122</f>
        <v>0</v>
      </c>
      <c r="EW1023" s="103" t="s">
        <v>7</v>
      </c>
      <c r="EX1023" s="97">
        <f>'Sign In'!FB122</f>
        <v>0</v>
      </c>
      <c r="EY1023" s="103" t="s">
        <v>7</v>
      </c>
      <c r="EZ1023" s="97">
        <f>'Sign In'!FC122</f>
        <v>0</v>
      </c>
      <c r="FA1023" s="103" t="s">
        <v>7</v>
      </c>
      <c r="FB1023" s="2">
        <f>'Sign In'!FD122</f>
        <v>0</v>
      </c>
      <c r="FE1023" s="103" t="s">
        <v>7</v>
      </c>
      <c r="FF1023" s="97">
        <f>'Sign In'!FJ122</f>
        <v>0</v>
      </c>
      <c r="FG1023" s="103" t="s">
        <v>7</v>
      </c>
      <c r="FH1023" s="97">
        <f>'Sign In'!FK122</f>
        <v>0</v>
      </c>
      <c r="FI1023" s="103" t="s">
        <v>7</v>
      </c>
      <c r="FJ1023" s="2">
        <f>'Sign In'!FL122</f>
        <v>0</v>
      </c>
      <c r="FM1023" s="103" t="s">
        <v>7</v>
      </c>
      <c r="FN1023" s="97">
        <f>'Sign In'!FR122</f>
        <v>0</v>
      </c>
      <c r="FO1023" s="103" t="s">
        <v>7</v>
      </c>
      <c r="FP1023" s="97">
        <f>'Sign In'!FS122</f>
        <v>0</v>
      </c>
      <c r="FQ1023" s="103" t="s">
        <v>7</v>
      </c>
      <c r="FR1023" s="2">
        <f>'Sign In'!FT122</f>
        <v>0</v>
      </c>
      <c r="FU1023" s="103" t="s">
        <v>7</v>
      </c>
      <c r="FV1023" s="97">
        <f>'Sign In'!FZ122</f>
        <v>0</v>
      </c>
      <c r="FW1023" s="103" t="s">
        <v>7</v>
      </c>
      <c r="FX1023" s="97">
        <f>'Sign In'!GA122</f>
        <v>0</v>
      </c>
      <c r="FY1023" s="103" t="s">
        <v>7</v>
      </c>
      <c r="FZ1023" s="2">
        <f>'Sign In'!GB122</f>
        <v>0</v>
      </c>
      <c r="GC1023" s="103" t="s">
        <v>7</v>
      </c>
      <c r="GD1023" s="97">
        <f>'Sign In'!GH122</f>
        <v>0</v>
      </c>
      <c r="GE1023" s="103" t="s">
        <v>7</v>
      </c>
      <c r="GF1023" s="97">
        <f>'Sign In'!GI122</f>
        <v>0</v>
      </c>
      <c r="GG1023" s="103" t="s">
        <v>7</v>
      </c>
      <c r="GH1023" s="2">
        <f>'Sign In'!GJ122</f>
        <v>0</v>
      </c>
      <c r="GK1023" s="103" t="s">
        <v>7</v>
      </c>
      <c r="GL1023" s="97">
        <f>'Sign In'!GP122</f>
        <v>0</v>
      </c>
      <c r="GM1023" s="103" t="s">
        <v>7</v>
      </c>
      <c r="GN1023" s="97">
        <f>'Sign In'!GQ122</f>
        <v>0</v>
      </c>
      <c r="GO1023" s="103" t="s">
        <v>7</v>
      </c>
      <c r="GP1023" s="2">
        <f>'Sign In'!GR122</f>
        <v>0</v>
      </c>
      <c r="GS1023" s="103" t="s">
        <v>7</v>
      </c>
      <c r="GT1023" s="97">
        <f>'Sign In'!GX122</f>
        <v>0</v>
      </c>
      <c r="GU1023" s="103" t="s">
        <v>7</v>
      </c>
      <c r="GV1023" s="97">
        <f>'Sign In'!GY122</f>
        <v>0</v>
      </c>
      <c r="GW1023" s="103" t="s">
        <v>7</v>
      </c>
      <c r="GX1023" s="2">
        <f>'Sign In'!GZ122</f>
        <v>0</v>
      </c>
      <c r="HA1023" s="103" t="s">
        <v>7</v>
      </c>
      <c r="HB1023" s="97">
        <f>'Sign In'!HF122</f>
        <v>0</v>
      </c>
      <c r="HC1023" s="103" t="s">
        <v>7</v>
      </c>
      <c r="HD1023" s="97">
        <f>'Sign In'!HG122</f>
        <v>0</v>
      </c>
      <c r="HE1023" s="103" t="s">
        <v>7</v>
      </c>
      <c r="HF1023" s="2">
        <f>'Sign In'!HH122</f>
        <v>0</v>
      </c>
      <c r="HI1023" s="103" t="s">
        <v>7</v>
      </c>
      <c r="HJ1023" s="97">
        <f>'Sign In'!HN122</f>
        <v>0</v>
      </c>
      <c r="HK1023" s="103" t="s">
        <v>7</v>
      </c>
      <c r="HL1023" s="97">
        <f>'Sign In'!HO122</f>
        <v>0</v>
      </c>
      <c r="HM1023" s="103" t="s">
        <v>7</v>
      </c>
      <c r="HN1023" s="2">
        <f>'Sign In'!HP122</f>
        <v>0</v>
      </c>
      <c r="HQ1023" s="103" t="s">
        <v>7</v>
      </c>
      <c r="HR1023" s="97">
        <f>'Sign In'!HV122</f>
        <v>0</v>
      </c>
      <c r="HS1023" s="103" t="s">
        <v>7</v>
      </c>
      <c r="HT1023" s="97">
        <f>'Sign In'!HW122</f>
        <v>0</v>
      </c>
      <c r="HU1023" s="103" t="s">
        <v>7</v>
      </c>
      <c r="HV1023" s="2">
        <f>'Sign In'!HX122</f>
        <v>0</v>
      </c>
      <c r="HY1023" s="103" t="s">
        <v>7</v>
      </c>
      <c r="HZ1023" s="97">
        <f>'Sign In'!ID122</f>
        <v>0</v>
      </c>
      <c r="IA1023" s="103" t="s">
        <v>7</v>
      </c>
      <c r="IB1023" s="97">
        <f>'Sign In'!IE122</f>
        <v>0</v>
      </c>
      <c r="IC1023" s="103" t="s">
        <v>7</v>
      </c>
      <c r="ID1023" s="2">
        <f>'Sign In'!IF122</f>
        <v>0</v>
      </c>
      <c r="IG1023" s="103" t="s">
        <v>7</v>
      </c>
      <c r="IH1023" s="97">
        <f>'Sign In'!IL122</f>
        <v>0</v>
      </c>
      <c r="II1023" s="103" t="s">
        <v>7</v>
      </c>
      <c r="IJ1023" s="97">
        <f>'Sign In'!IM122</f>
        <v>0</v>
      </c>
      <c r="IK1023" s="103" t="s">
        <v>7</v>
      </c>
      <c r="IL1023" s="2">
        <f>'Sign In'!IN122</f>
        <v>0</v>
      </c>
      <c r="IO1023" s="103" t="s">
        <v>7</v>
      </c>
      <c r="IP1023" s="97">
        <f>'Sign In'!IT122</f>
        <v>0</v>
      </c>
      <c r="IQ1023" s="103" t="s">
        <v>7</v>
      </c>
      <c r="IR1023" s="97">
        <f>'Sign In'!IU122</f>
        <v>0</v>
      </c>
      <c r="IS1023" s="103" t="s">
        <v>7</v>
      </c>
      <c r="IT1023" s="2">
        <f>'Sign In'!IV122</f>
        <v>0</v>
      </c>
    </row>
    <row r="1024" spans="1:256" ht="13.5" thickBot="1" x14ac:dyDescent="0.25">
      <c r="B1024" s="54"/>
      <c r="C1024" s="99"/>
      <c r="D1024" s="54"/>
      <c r="E1024" s="99"/>
      <c r="F1024" s="54"/>
      <c r="G1024" s="46"/>
      <c r="I1024" s="192" t="s">
        <v>78</v>
      </c>
      <c r="J1024" s="192"/>
      <c r="K1024" s="99"/>
      <c r="L1024" s="54"/>
      <c r="M1024" s="99"/>
      <c r="N1024" s="54"/>
      <c r="O1024" s="46"/>
      <c r="Q1024" s="46"/>
      <c r="R1024" s="99"/>
      <c r="S1024" s="99"/>
      <c r="T1024" s="99"/>
      <c r="U1024" s="99"/>
      <c r="V1024" s="99"/>
      <c r="W1024" s="46"/>
      <c r="X1024" s="46"/>
      <c r="Y1024" s="46"/>
      <c r="Z1024" s="99"/>
      <c r="AA1024" s="99"/>
      <c r="AB1024" s="99"/>
      <c r="AC1024" s="99"/>
      <c r="AD1024" s="99"/>
      <c r="AE1024" s="46"/>
      <c r="AF1024" s="46"/>
      <c r="AH1024" s="54"/>
      <c r="AI1024" s="99"/>
      <c r="AJ1024" s="54"/>
      <c r="AK1024" s="99"/>
      <c r="AL1024" s="54"/>
      <c r="AM1024" s="46"/>
      <c r="AP1024" s="54"/>
      <c r="AQ1024" s="99"/>
      <c r="AR1024" s="54"/>
      <c r="AS1024" s="99"/>
      <c r="AT1024" s="54"/>
      <c r="AU1024" s="46"/>
      <c r="AX1024" s="54"/>
      <c r="AY1024" s="99"/>
      <c r="AZ1024" s="54"/>
      <c r="BA1024" s="99"/>
      <c r="BB1024" s="54"/>
      <c r="BC1024" s="46"/>
      <c r="BF1024" s="54"/>
      <c r="BG1024" s="99"/>
      <c r="BH1024" s="54"/>
      <c r="BI1024" s="99"/>
      <c r="BJ1024" s="54"/>
      <c r="BK1024" s="46"/>
      <c r="BN1024" s="54"/>
      <c r="BO1024" s="99"/>
      <c r="BP1024" s="54"/>
      <c r="BQ1024" s="99"/>
      <c r="BR1024" s="54"/>
      <c r="BS1024" s="46"/>
      <c r="BV1024" s="54"/>
      <c r="BW1024" s="99"/>
      <c r="BX1024" s="54"/>
      <c r="BY1024" s="99"/>
      <c r="BZ1024" s="54"/>
      <c r="CA1024" s="46"/>
      <c r="CD1024" s="54"/>
      <c r="CE1024" s="99"/>
      <c r="CF1024" s="54"/>
      <c r="CG1024" s="99"/>
      <c r="CH1024" s="54"/>
      <c r="CI1024" s="46"/>
      <c r="CL1024" s="54"/>
      <c r="CM1024" s="99"/>
      <c r="CN1024" s="54"/>
      <c r="CO1024" s="99"/>
      <c r="CP1024" s="54"/>
      <c r="CQ1024" s="46"/>
      <c r="CT1024" s="54"/>
      <c r="CU1024" s="99"/>
      <c r="CV1024" s="54"/>
      <c r="CW1024" s="99"/>
      <c r="CX1024" s="54"/>
      <c r="CY1024" s="46"/>
      <c r="DB1024" s="54"/>
      <c r="DC1024" s="99"/>
      <c r="DD1024" s="54"/>
      <c r="DE1024" s="99"/>
      <c r="DF1024" s="54"/>
      <c r="DG1024" s="46"/>
      <c r="DJ1024" s="54"/>
      <c r="DK1024" s="99"/>
      <c r="DL1024" s="54"/>
      <c r="DM1024" s="99"/>
      <c r="DN1024" s="54"/>
      <c r="DO1024" s="46"/>
      <c r="DR1024" s="54"/>
      <c r="DS1024" s="99"/>
      <c r="DT1024" s="54"/>
      <c r="DU1024" s="99"/>
      <c r="DV1024" s="54"/>
      <c r="DW1024" s="46"/>
      <c r="DZ1024" s="54"/>
      <c r="EA1024" s="99"/>
      <c r="EB1024" s="54"/>
      <c r="EC1024" s="99"/>
      <c r="ED1024" s="54"/>
      <c r="EE1024" s="46"/>
      <c r="EH1024" s="54"/>
      <c r="EI1024" s="99"/>
      <c r="EJ1024" s="54"/>
      <c r="EK1024" s="99"/>
      <c r="EL1024" s="54"/>
      <c r="EM1024" s="46"/>
      <c r="EP1024" s="54"/>
      <c r="EQ1024" s="99"/>
      <c r="ER1024" s="54"/>
      <c r="ES1024" s="99"/>
      <c r="ET1024" s="54"/>
      <c r="EU1024" s="46"/>
      <c r="EX1024" s="54"/>
      <c r="EY1024" s="99"/>
      <c r="EZ1024" s="54"/>
      <c r="FA1024" s="99"/>
      <c r="FB1024" s="54"/>
      <c r="FC1024" s="46"/>
      <c r="FF1024" s="54"/>
      <c r="FG1024" s="99"/>
      <c r="FH1024" s="54"/>
      <c r="FI1024" s="99"/>
      <c r="FJ1024" s="54"/>
      <c r="FK1024" s="46"/>
      <c r="FN1024" s="54"/>
      <c r="FO1024" s="99"/>
      <c r="FP1024" s="54"/>
      <c r="FQ1024" s="99"/>
      <c r="FR1024" s="54"/>
      <c r="FS1024" s="46"/>
      <c r="FV1024" s="54"/>
      <c r="FW1024" s="99"/>
      <c r="FX1024" s="54"/>
      <c r="FY1024" s="99"/>
      <c r="FZ1024" s="54"/>
      <c r="GA1024" s="46"/>
      <c r="GD1024" s="54"/>
      <c r="GE1024" s="99"/>
      <c r="GF1024" s="54"/>
      <c r="GG1024" s="99"/>
      <c r="GH1024" s="54"/>
      <c r="GI1024" s="46"/>
      <c r="GL1024" s="54"/>
      <c r="GM1024" s="99"/>
      <c r="GN1024" s="54"/>
      <c r="GO1024" s="99"/>
      <c r="GP1024" s="54"/>
      <c r="GQ1024" s="46"/>
      <c r="GT1024" s="54"/>
      <c r="GU1024" s="99"/>
      <c r="GV1024" s="54"/>
      <c r="GW1024" s="99"/>
      <c r="GX1024" s="54"/>
      <c r="GY1024" s="46"/>
      <c r="HB1024" s="54"/>
      <c r="HC1024" s="99"/>
      <c r="HD1024" s="54"/>
      <c r="HE1024" s="99"/>
      <c r="HF1024" s="54"/>
      <c r="HG1024" s="46"/>
      <c r="HJ1024" s="54"/>
      <c r="HK1024" s="99"/>
      <c r="HL1024" s="54"/>
      <c r="HM1024" s="99"/>
      <c r="HN1024" s="54"/>
      <c r="HO1024" s="46"/>
      <c r="HR1024" s="54"/>
      <c r="HS1024" s="99"/>
      <c r="HT1024" s="54"/>
      <c r="HU1024" s="99"/>
      <c r="HV1024" s="54"/>
      <c r="HW1024" s="46"/>
      <c r="HZ1024" s="54"/>
      <c r="IA1024" s="99"/>
      <c r="IB1024" s="54"/>
      <c r="IC1024" s="99"/>
      <c r="ID1024" s="54"/>
      <c r="IE1024" s="46"/>
      <c r="IH1024" s="54"/>
      <c r="II1024" s="99"/>
      <c r="IJ1024" s="54"/>
      <c r="IK1024" s="99"/>
      <c r="IL1024" s="54"/>
      <c r="IM1024" s="46"/>
      <c r="IP1024" s="54"/>
      <c r="IQ1024" s="99"/>
      <c r="IR1024" s="54"/>
      <c r="IS1024" s="99"/>
      <c r="IT1024" s="54"/>
      <c r="IU1024" s="46"/>
    </row>
    <row r="1025" spans="2:255" x14ac:dyDescent="0.2">
      <c r="B1025" s="54"/>
      <c r="C1025" s="99"/>
      <c r="D1025" s="54"/>
      <c r="E1025" s="99"/>
      <c r="F1025" s="54"/>
      <c r="G1025" s="46"/>
      <c r="J1025" s="54"/>
      <c r="K1025" s="99"/>
      <c r="L1025" s="54"/>
      <c r="M1025" s="99"/>
      <c r="N1025" s="54"/>
      <c r="O1025" s="46"/>
      <c r="Q1025" s="46"/>
      <c r="R1025" s="99"/>
      <c r="S1025" s="99"/>
      <c r="T1025" s="99"/>
      <c r="U1025" s="99"/>
      <c r="V1025" s="99"/>
      <c r="W1025" s="46"/>
      <c r="X1025" s="46"/>
      <c r="Y1025" s="46"/>
      <c r="Z1025" s="99"/>
      <c r="AA1025" s="99"/>
      <c r="AB1025" s="99"/>
      <c r="AC1025" s="99"/>
      <c r="AD1025" s="99"/>
      <c r="AE1025" s="46"/>
      <c r="AF1025" s="46"/>
      <c r="AH1025" s="54"/>
      <c r="AI1025" s="99"/>
      <c r="AJ1025" s="54"/>
      <c r="AK1025" s="99"/>
      <c r="AL1025" s="54"/>
      <c r="AM1025" s="46"/>
      <c r="AP1025" s="54"/>
      <c r="AQ1025" s="99"/>
      <c r="AR1025" s="54"/>
      <c r="AS1025" s="99"/>
      <c r="AT1025" s="54"/>
      <c r="AU1025" s="46"/>
      <c r="AX1025" s="54"/>
      <c r="AY1025" s="99"/>
      <c r="AZ1025" s="54"/>
      <c r="BA1025" s="99"/>
      <c r="BB1025" s="54"/>
      <c r="BC1025" s="46"/>
      <c r="BF1025" s="54"/>
      <c r="BG1025" s="99"/>
      <c r="BH1025" s="54"/>
      <c r="BI1025" s="99"/>
      <c r="BJ1025" s="54"/>
      <c r="BK1025" s="46"/>
      <c r="BN1025" s="54"/>
      <c r="BO1025" s="99"/>
      <c r="BP1025" s="54"/>
      <c r="BQ1025" s="99"/>
      <c r="BR1025" s="54"/>
      <c r="BS1025" s="46"/>
      <c r="BV1025" s="54"/>
      <c r="BW1025" s="99"/>
      <c r="BX1025" s="54"/>
      <c r="BY1025" s="99"/>
      <c r="BZ1025" s="54"/>
      <c r="CA1025" s="46"/>
      <c r="CD1025" s="54"/>
      <c r="CE1025" s="99"/>
      <c r="CF1025" s="54"/>
      <c r="CG1025" s="99"/>
      <c r="CH1025" s="54"/>
      <c r="CI1025" s="46"/>
      <c r="CL1025" s="54"/>
      <c r="CM1025" s="99"/>
      <c r="CN1025" s="54"/>
      <c r="CO1025" s="99"/>
      <c r="CP1025" s="54"/>
      <c r="CQ1025" s="46"/>
      <c r="CT1025" s="54"/>
      <c r="CU1025" s="99"/>
      <c r="CV1025" s="54"/>
      <c r="CW1025" s="99"/>
      <c r="CX1025" s="54"/>
      <c r="CY1025" s="46"/>
      <c r="DB1025" s="54"/>
      <c r="DC1025" s="99"/>
      <c r="DD1025" s="54"/>
      <c r="DE1025" s="99"/>
      <c r="DF1025" s="54"/>
      <c r="DG1025" s="46"/>
      <c r="DJ1025" s="54"/>
      <c r="DK1025" s="99"/>
      <c r="DL1025" s="54"/>
      <c r="DM1025" s="99"/>
      <c r="DN1025" s="54"/>
      <c r="DO1025" s="46"/>
      <c r="DR1025" s="54"/>
      <c r="DS1025" s="99"/>
      <c r="DT1025" s="54"/>
      <c r="DU1025" s="99"/>
      <c r="DV1025" s="54"/>
      <c r="DW1025" s="46"/>
      <c r="DZ1025" s="54"/>
      <c r="EA1025" s="99"/>
      <c r="EB1025" s="54"/>
      <c r="EC1025" s="99"/>
      <c r="ED1025" s="54"/>
      <c r="EE1025" s="46"/>
      <c r="EH1025" s="54"/>
      <c r="EI1025" s="99"/>
      <c r="EJ1025" s="54"/>
      <c r="EK1025" s="99"/>
      <c r="EL1025" s="54"/>
      <c r="EM1025" s="46"/>
      <c r="EP1025" s="54"/>
      <c r="EQ1025" s="99"/>
      <c r="ER1025" s="54"/>
      <c r="ES1025" s="99"/>
      <c r="ET1025" s="54"/>
      <c r="EU1025" s="46"/>
      <c r="EX1025" s="54"/>
      <c r="EY1025" s="99"/>
      <c r="EZ1025" s="54"/>
      <c r="FA1025" s="99"/>
      <c r="FB1025" s="54"/>
      <c r="FC1025" s="46"/>
      <c r="FF1025" s="54"/>
      <c r="FG1025" s="99"/>
      <c r="FH1025" s="54"/>
      <c r="FI1025" s="99"/>
      <c r="FJ1025" s="54"/>
      <c r="FK1025" s="46"/>
      <c r="FN1025" s="54"/>
      <c r="FO1025" s="99"/>
      <c r="FP1025" s="54"/>
      <c r="FQ1025" s="99"/>
      <c r="FR1025" s="54"/>
      <c r="FS1025" s="46"/>
      <c r="FV1025" s="54"/>
      <c r="FW1025" s="99"/>
      <c r="FX1025" s="54"/>
      <c r="FY1025" s="99"/>
      <c r="FZ1025" s="54"/>
      <c r="GA1025" s="46"/>
      <c r="GD1025" s="54"/>
      <c r="GE1025" s="99"/>
      <c r="GF1025" s="54"/>
      <c r="GG1025" s="99"/>
      <c r="GH1025" s="54"/>
      <c r="GI1025" s="46"/>
      <c r="GL1025" s="54"/>
      <c r="GM1025" s="99"/>
      <c r="GN1025" s="54"/>
      <c r="GO1025" s="99"/>
      <c r="GP1025" s="54"/>
      <c r="GQ1025" s="46"/>
      <c r="GT1025" s="54"/>
      <c r="GU1025" s="99"/>
      <c r="GV1025" s="54"/>
      <c r="GW1025" s="99"/>
      <c r="GX1025" s="54"/>
      <c r="GY1025" s="46"/>
      <c r="HB1025" s="54"/>
      <c r="HC1025" s="99"/>
      <c r="HD1025" s="54"/>
      <c r="HE1025" s="99"/>
      <c r="HF1025" s="54"/>
      <c r="HG1025" s="46"/>
      <c r="HJ1025" s="54"/>
      <c r="HK1025" s="99"/>
      <c r="HL1025" s="54"/>
      <c r="HM1025" s="99"/>
      <c r="HN1025" s="54"/>
      <c r="HO1025" s="46"/>
      <c r="HR1025" s="54"/>
      <c r="HS1025" s="99"/>
      <c r="HT1025" s="54"/>
      <c r="HU1025" s="99"/>
      <c r="HV1025" s="54"/>
      <c r="HW1025" s="46"/>
      <c r="HZ1025" s="54"/>
      <c r="IA1025" s="99"/>
      <c r="IB1025" s="54"/>
      <c r="IC1025" s="99"/>
      <c r="ID1025" s="54"/>
      <c r="IE1025" s="46"/>
      <c r="IH1025" s="54"/>
      <c r="II1025" s="99"/>
      <c r="IJ1025" s="54"/>
      <c r="IK1025" s="99"/>
      <c r="IL1025" s="54"/>
      <c r="IM1025" s="46"/>
      <c r="IP1025" s="54"/>
      <c r="IQ1025" s="99"/>
      <c r="IR1025" s="54"/>
      <c r="IS1025" s="99"/>
      <c r="IT1025" s="54"/>
      <c r="IU1025" s="46"/>
    </row>
    <row r="1026" spans="2:255" x14ac:dyDescent="0.2"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  <c r="AA1026" s="46"/>
      <c r="AB1026" s="46"/>
      <c r="AC1026" s="46"/>
      <c r="AD1026" s="46"/>
      <c r="AE1026" s="46"/>
      <c r="AF1026" s="46"/>
    </row>
    <row r="1027" spans="2:255" x14ac:dyDescent="0.2">
      <c r="B1027" s="104"/>
      <c r="C1027" s="104"/>
      <c r="F1027" s="204" t="s">
        <v>33</v>
      </c>
      <c r="G1027" s="206"/>
      <c r="J1027" s="104"/>
      <c r="K1027" s="104"/>
      <c r="N1027" s="204" t="s">
        <v>33</v>
      </c>
      <c r="O1027" s="206"/>
      <c r="Q1027" s="46"/>
      <c r="R1027" s="104"/>
      <c r="S1027" s="104"/>
      <c r="T1027" s="46"/>
      <c r="U1027" s="46"/>
      <c r="V1027" s="213"/>
      <c r="W1027" s="213"/>
      <c r="X1027" s="46"/>
      <c r="Y1027" s="46"/>
      <c r="Z1027" s="104"/>
      <c r="AA1027" s="104"/>
      <c r="AB1027" s="46"/>
      <c r="AC1027" s="46"/>
      <c r="AD1027" s="213"/>
      <c r="AE1027" s="213"/>
      <c r="AF1027" s="46"/>
      <c r="AH1027" s="104"/>
      <c r="AI1027" s="104"/>
      <c r="AL1027" s="204" t="s">
        <v>33</v>
      </c>
      <c r="AM1027" s="206"/>
      <c r="AP1027" s="104"/>
      <c r="AQ1027" s="104"/>
      <c r="AT1027" s="204" t="s">
        <v>33</v>
      </c>
      <c r="AU1027" s="206"/>
      <c r="AX1027" s="104"/>
      <c r="AY1027" s="104"/>
      <c r="BB1027" s="204" t="s">
        <v>33</v>
      </c>
      <c r="BC1027" s="206"/>
      <c r="BF1027" s="104"/>
      <c r="BG1027" s="104"/>
      <c r="BJ1027" s="204" t="s">
        <v>33</v>
      </c>
      <c r="BK1027" s="206"/>
      <c r="BN1027" s="104"/>
      <c r="BO1027" s="104"/>
      <c r="BR1027" s="204" t="s">
        <v>33</v>
      </c>
      <c r="BS1027" s="206"/>
      <c r="BV1027" s="104"/>
      <c r="BW1027" s="104"/>
      <c r="BZ1027" s="204" t="s">
        <v>33</v>
      </c>
      <c r="CA1027" s="206"/>
      <c r="CD1027" s="104"/>
      <c r="CE1027" s="104"/>
      <c r="CH1027" s="204" t="s">
        <v>33</v>
      </c>
      <c r="CI1027" s="206"/>
      <c r="CL1027" s="104"/>
      <c r="CM1027" s="104"/>
      <c r="CP1027" s="204" t="s">
        <v>33</v>
      </c>
      <c r="CQ1027" s="206"/>
      <c r="CT1027" s="104"/>
      <c r="CU1027" s="104"/>
      <c r="CX1027" s="204" t="s">
        <v>33</v>
      </c>
      <c r="CY1027" s="206"/>
      <c r="DB1027" s="104"/>
      <c r="DC1027" s="104"/>
      <c r="DF1027" s="204" t="s">
        <v>33</v>
      </c>
      <c r="DG1027" s="206"/>
      <c r="DJ1027" s="104"/>
      <c r="DK1027" s="104"/>
      <c r="DN1027" s="204" t="s">
        <v>33</v>
      </c>
      <c r="DO1027" s="206"/>
      <c r="DR1027" s="104"/>
      <c r="DS1027" s="104"/>
      <c r="DV1027" s="204" t="s">
        <v>33</v>
      </c>
      <c r="DW1027" s="206"/>
      <c r="DZ1027" s="104"/>
      <c r="EA1027" s="104"/>
      <c r="ED1027" s="204" t="s">
        <v>33</v>
      </c>
      <c r="EE1027" s="206"/>
      <c r="EH1027" s="104"/>
      <c r="EI1027" s="104"/>
      <c r="EL1027" s="204" t="s">
        <v>33</v>
      </c>
      <c r="EM1027" s="206"/>
      <c r="EP1027" s="104"/>
      <c r="EQ1027" s="104"/>
      <c r="ET1027" s="204" t="s">
        <v>33</v>
      </c>
      <c r="EU1027" s="206"/>
      <c r="EX1027" s="104"/>
      <c r="EY1027" s="104"/>
      <c r="FB1027" s="204" t="s">
        <v>33</v>
      </c>
      <c r="FC1027" s="206"/>
      <c r="FF1027" s="104"/>
      <c r="FG1027" s="104"/>
      <c r="FJ1027" s="204" t="s">
        <v>33</v>
      </c>
      <c r="FK1027" s="206"/>
      <c r="FN1027" s="104"/>
      <c r="FO1027" s="104"/>
      <c r="FR1027" s="204" t="s">
        <v>33</v>
      </c>
      <c r="FS1027" s="206"/>
      <c r="FV1027" s="104"/>
      <c r="FW1027" s="104"/>
      <c r="FZ1027" s="204" t="s">
        <v>33</v>
      </c>
      <c r="GA1027" s="206"/>
      <c r="GD1027" s="104"/>
      <c r="GE1027" s="104"/>
      <c r="GH1027" s="204" t="s">
        <v>33</v>
      </c>
      <c r="GI1027" s="206"/>
      <c r="GL1027" s="104"/>
      <c r="GM1027" s="104"/>
      <c r="GP1027" s="204" t="s">
        <v>33</v>
      </c>
      <c r="GQ1027" s="206"/>
      <c r="GT1027" s="104"/>
      <c r="GU1027" s="104"/>
      <c r="GX1027" s="204" t="s">
        <v>33</v>
      </c>
      <c r="GY1027" s="206"/>
      <c r="HB1027" s="104"/>
      <c r="HC1027" s="104"/>
      <c r="HF1027" s="204" t="s">
        <v>33</v>
      </c>
      <c r="HG1027" s="206"/>
      <c r="HJ1027" s="104"/>
      <c r="HK1027" s="104"/>
      <c r="HN1027" s="204" t="s">
        <v>33</v>
      </c>
      <c r="HO1027" s="206"/>
      <c r="HR1027" s="104"/>
      <c r="HS1027" s="104"/>
      <c r="HV1027" s="204" t="s">
        <v>33</v>
      </c>
      <c r="HW1027" s="206"/>
      <c r="HZ1027" s="104"/>
      <c r="IA1027" s="104"/>
      <c r="ID1027" s="204" t="s">
        <v>33</v>
      </c>
      <c r="IE1027" s="206"/>
      <c r="IH1027" s="104"/>
      <c r="II1027" s="104"/>
      <c r="IL1027" s="204" t="s">
        <v>33</v>
      </c>
      <c r="IM1027" s="206"/>
      <c r="IP1027" s="104"/>
      <c r="IQ1027" s="104"/>
      <c r="IT1027" s="204" t="s">
        <v>33</v>
      </c>
      <c r="IU1027" s="206"/>
    </row>
    <row r="1028" spans="2:255" x14ac:dyDescent="0.2">
      <c r="B1028" s="46"/>
      <c r="C1028" s="46"/>
      <c r="F1028" s="105"/>
      <c r="G1028" s="106"/>
      <c r="J1028" s="46"/>
      <c r="K1028" s="46"/>
      <c r="N1028" s="105"/>
      <c r="O1028" s="10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  <c r="AA1028" s="46"/>
      <c r="AB1028" s="46"/>
      <c r="AC1028" s="46"/>
      <c r="AD1028" s="46"/>
      <c r="AE1028" s="46"/>
      <c r="AF1028" s="46"/>
      <c r="AH1028" s="46"/>
      <c r="AI1028" s="46"/>
      <c r="AL1028" s="105"/>
      <c r="AM1028" s="106"/>
      <c r="AP1028" s="46"/>
      <c r="AQ1028" s="46"/>
      <c r="AT1028" s="105"/>
      <c r="AU1028" s="106"/>
      <c r="AX1028" s="46"/>
      <c r="AY1028" s="46"/>
      <c r="BB1028" s="105"/>
      <c r="BC1028" s="106"/>
      <c r="BF1028" s="46"/>
      <c r="BG1028" s="46"/>
      <c r="BJ1028" s="105"/>
      <c r="BK1028" s="106"/>
      <c r="BN1028" s="46"/>
      <c r="BO1028" s="46"/>
      <c r="BR1028" s="105"/>
      <c r="BS1028" s="106"/>
      <c r="BV1028" s="46"/>
      <c r="BW1028" s="46"/>
      <c r="BZ1028" s="105"/>
      <c r="CA1028" s="106"/>
      <c r="CD1028" s="46"/>
      <c r="CE1028" s="46"/>
      <c r="CH1028" s="105"/>
      <c r="CI1028" s="106"/>
      <c r="CL1028" s="46"/>
      <c r="CM1028" s="46"/>
      <c r="CP1028" s="105"/>
      <c r="CQ1028" s="106"/>
      <c r="CT1028" s="46"/>
      <c r="CU1028" s="46"/>
      <c r="CX1028" s="105"/>
      <c r="CY1028" s="106"/>
      <c r="DB1028" s="46"/>
      <c r="DC1028" s="46"/>
      <c r="DF1028" s="105"/>
      <c r="DG1028" s="106"/>
      <c r="DJ1028" s="46"/>
      <c r="DK1028" s="46"/>
      <c r="DN1028" s="105"/>
      <c r="DO1028" s="106"/>
      <c r="DR1028" s="46"/>
      <c r="DS1028" s="46"/>
      <c r="DV1028" s="105"/>
      <c r="DW1028" s="106"/>
      <c r="DZ1028" s="46"/>
      <c r="EA1028" s="46"/>
      <c r="ED1028" s="105"/>
      <c r="EE1028" s="106"/>
      <c r="EH1028" s="46"/>
      <c r="EI1028" s="46"/>
      <c r="EL1028" s="105"/>
      <c r="EM1028" s="106"/>
      <c r="EP1028" s="46"/>
      <c r="EQ1028" s="46"/>
      <c r="ET1028" s="105"/>
      <c r="EU1028" s="106"/>
      <c r="EX1028" s="46"/>
      <c r="EY1028" s="46"/>
      <c r="FB1028" s="105"/>
      <c r="FC1028" s="106"/>
      <c r="FF1028" s="46"/>
      <c r="FG1028" s="46"/>
      <c r="FJ1028" s="105"/>
      <c r="FK1028" s="106"/>
      <c r="FN1028" s="46"/>
      <c r="FO1028" s="46"/>
      <c r="FR1028" s="105"/>
      <c r="FS1028" s="106"/>
      <c r="FV1028" s="46"/>
      <c r="FW1028" s="46"/>
      <c r="FZ1028" s="105"/>
      <c r="GA1028" s="106"/>
      <c r="GD1028" s="46"/>
      <c r="GE1028" s="46"/>
      <c r="GH1028" s="105"/>
      <c r="GI1028" s="106"/>
      <c r="GL1028" s="46"/>
      <c r="GM1028" s="46"/>
      <c r="GP1028" s="105"/>
      <c r="GQ1028" s="106"/>
      <c r="GT1028" s="46"/>
      <c r="GU1028" s="46"/>
      <c r="GX1028" s="105"/>
      <c r="GY1028" s="106"/>
      <c r="HB1028" s="46"/>
      <c r="HC1028" s="46"/>
      <c r="HF1028" s="105"/>
      <c r="HG1028" s="106"/>
      <c r="HJ1028" s="46"/>
      <c r="HK1028" s="46"/>
      <c r="HN1028" s="105"/>
      <c r="HO1028" s="106"/>
      <c r="HR1028" s="46"/>
      <c r="HS1028" s="46"/>
      <c r="HV1028" s="105"/>
      <c r="HW1028" s="106"/>
      <c r="HZ1028" s="46"/>
      <c r="IA1028" s="46"/>
      <c r="ID1028" s="105"/>
      <c r="IE1028" s="106"/>
      <c r="IH1028" s="46"/>
      <c r="II1028" s="46"/>
      <c r="IL1028" s="105"/>
      <c r="IM1028" s="106"/>
      <c r="IP1028" s="46"/>
      <c r="IQ1028" s="46"/>
      <c r="IT1028" s="105"/>
      <c r="IU1028" s="106"/>
    </row>
    <row r="1029" spans="2:255" x14ac:dyDescent="0.2">
      <c r="B1029" s="46"/>
      <c r="C1029" s="46"/>
      <c r="F1029" s="107"/>
      <c r="G1029" s="108"/>
      <c r="J1029" s="46"/>
      <c r="K1029" s="46"/>
      <c r="N1029" s="107"/>
      <c r="O1029" s="108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  <c r="AA1029" s="46"/>
      <c r="AB1029" s="46"/>
      <c r="AC1029" s="46"/>
      <c r="AD1029" s="46"/>
      <c r="AE1029" s="46"/>
      <c r="AF1029" s="46"/>
      <c r="AH1029" s="46"/>
      <c r="AI1029" s="46"/>
      <c r="AL1029" s="107"/>
      <c r="AM1029" s="108"/>
      <c r="AP1029" s="46"/>
      <c r="AQ1029" s="46"/>
      <c r="AT1029" s="107"/>
      <c r="AU1029" s="108"/>
      <c r="AX1029" s="46"/>
      <c r="AY1029" s="46"/>
      <c r="BB1029" s="107"/>
      <c r="BC1029" s="108"/>
      <c r="BF1029" s="46"/>
      <c r="BG1029" s="46"/>
      <c r="BJ1029" s="107"/>
      <c r="BK1029" s="108"/>
      <c r="BN1029" s="46"/>
      <c r="BO1029" s="46"/>
      <c r="BR1029" s="107"/>
      <c r="BS1029" s="108"/>
      <c r="BV1029" s="46"/>
      <c r="BW1029" s="46"/>
      <c r="BZ1029" s="107"/>
      <c r="CA1029" s="108"/>
      <c r="CD1029" s="46"/>
      <c r="CE1029" s="46"/>
      <c r="CH1029" s="107"/>
      <c r="CI1029" s="108"/>
      <c r="CL1029" s="46"/>
      <c r="CM1029" s="46"/>
      <c r="CP1029" s="107"/>
      <c r="CQ1029" s="108"/>
      <c r="CT1029" s="46"/>
      <c r="CU1029" s="46"/>
      <c r="CX1029" s="107"/>
      <c r="CY1029" s="108"/>
      <c r="DB1029" s="46"/>
      <c r="DC1029" s="46"/>
      <c r="DF1029" s="107"/>
      <c r="DG1029" s="108"/>
      <c r="DJ1029" s="46"/>
      <c r="DK1029" s="46"/>
      <c r="DN1029" s="107"/>
      <c r="DO1029" s="108"/>
      <c r="DR1029" s="46"/>
      <c r="DS1029" s="46"/>
      <c r="DV1029" s="107"/>
      <c r="DW1029" s="108"/>
      <c r="DZ1029" s="46"/>
      <c r="EA1029" s="46"/>
      <c r="ED1029" s="107"/>
      <c r="EE1029" s="108"/>
      <c r="EH1029" s="46"/>
      <c r="EI1029" s="46"/>
      <c r="EL1029" s="107"/>
      <c r="EM1029" s="108"/>
      <c r="EP1029" s="46"/>
      <c r="EQ1029" s="46"/>
      <c r="ET1029" s="107"/>
      <c r="EU1029" s="108"/>
      <c r="EX1029" s="46"/>
      <c r="EY1029" s="46"/>
      <c r="FB1029" s="107"/>
      <c r="FC1029" s="108"/>
      <c r="FF1029" s="46"/>
      <c r="FG1029" s="46"/>
      <c r="FJ1029" s="107"/>
      <c r="FK1029" s="108"/>
      <c r="FN1029" s="46"/>
      <c r="FO1029" s="46"/>
      <c r="FR1029" s="107"/>
      <c r="FS1029" s="108"/>
      <c r="FV1029" s="46"/>
      <c r="FW1029" s="46"/>
      <c r="FZ1029" s="107"/>
      <c r="GA1029" s="108"/>
      <c r="GD1029" s="46"/>
      <c r="GE1029" s="46"/>
      <c r="GH1029" s="107"/>
      <c r="GI1029" s="108"/>
      <c r="GL1029" s="46"/>
      <c r="GM1029" s="46"/>
      <c r="GP1029" s="107"/>
      <c r="GQ1029" s="108"/>
      <c r="GT1029" s="46"/>
      <c r="GU1029" s="46"/>
      <c r="GX1029" s="107"/>
      <c r="GY1029" s="108"/>
      <c r="HB1029" s="46"/>
      <c r="HC1029" s="46"/>
      <c r="HF1029" s="107"/>
      <c r="HG1029" s="108"/>
      <c r="HJ1029" s="46"/>
      <c r="HK1029" s="46"/>
      <c r="HN1029" s="107"/>
      <c r="HO1029" s="108"/>
      <c r="HR1029" s="46"/>
      <c r="HS1029" s="46"/>
      <c r="HV1029" s="107"/>
      <c r="HW1029" s="108"/>
      <c r="HZ1029" s="46"/>
      <c r="IA1029" s="46"/>
      <c r="ID1029" s="107"/>
      <c r="IE1029" s="108"/>
      <c r="IH1029" s="46"/>
      <c r="II1029" s="46"/>
      <c r="IL1029" s="107"/>
      <c r="IM1029" s="108"/>
      <c r="IP1029" s="46"/>
      <c r="IQ1029" s="46"/>
      <c r="IT1029" s="107"/>
      <c r="IU1029" s="108"/>
    </row>
    <row r="1030" spans="2:255" x14ac:dyDescent="0.2">
      <c r="B1030" s="46"/>
      <c r="C1030" s="46"/>
      <c r="F1030" s="109"/>
      <c r="G1030" s="110"/>
      <c r="J1030" s="46"/>
      <c r="K1030" s="46"/>
      <c r="N1030" s="109"/>
      <c r="O1030" s="110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  <c r="AA1030" s="46"/>
      <c r="AB1030" s="46"/>
      <c r="AC1030" s="46"/>
      <c r="AD1030" s="46"/>
      <c r="AE1030" s="46"/>
      <c r="AF1030" s="46"/>
      <c r="AH1030" s="46"/>
      <c r="AI1030" s="46"/>
      <c r="AL1030" s="109"/>
      <c r="AM1030" s="110"/>
      <c r="AP1030" s="46"/>
      <c r="AQ1030" s="46"/>
      <c r="AT1030" s="109"/>
      <c r="AU1030" s="110"/>
      <c r="AX1030" s="46"/>
      <c r="AY1030" s="46"/>
      <c r="BB1030" s="109"/>
      <c r="BC1030" s="110"/>
      <c r="BF1030" s="46"/>
      <c r="BG1030" s="46"/>
      <c r="BJ1030" s="109"/>
      <c r="BK1030" s="110"/>
      <c r="BN1030" s="46"/>
      <c r="BO1030" s="46"/>
      <c r="BR1030" s="109"/>
      <c r="BS1030" s="110"/>
      <c r="BV1030" s="46"/>
      <c r="BW1030" s="46"/>
      <c r="BZ1030" s="109"/>
      <c r="CA1030" s="110"/>
      <c r="CD1030" s="46"/>
      <c r="CE1030" s="46"/>
      <c r="CH1030" s="109"/>
      <c r="CI1030" s="110"/>
      <c r="CL1030" s="46"/>
      <c r="CM1030" s="46"/>
      <c r="CP1030" s="109"/>
      <c r="CQ1030" s="110"/>
      <c r="CT1030" s="46"/>
      <c r="CU1030" s="46"/>
      <c r="CX1030" s="109"/>
      <c r="CY1030" s="110"/>
      <c r="DB1030" s="46"/>
      <c r="DC1030" s="46"/>
      <c r="DF1030" s="109"/>
      <c r="DG1030" s="110"/>
      <c r="DJ1030" s="46"/>
      <c r="DK1030" s="46"/>
      <c r="DN1030" s="109"/>
      <c r="DO1030" s="110"/>
      <c r="DR1030" s="46"/>
      <c r="DS1030" s="46"/>
      <c r="DV1030" s="109"/>
      <c r="DW1030" s="110"/>
      <c r="DZ1030" s="46"/>
      <c r="EA1030" s="46"/>
      <c r="ED1030" s="109"/>
      <c r="EE1030" s="110"/>
      <c r="EH1030" s="46"/>
      <c r="EI1030" s="46"/>
      <c r="EL1030" s="109"/>
      <c r="EM1030" s="110"/>
      <c r="EP1030" s="46"/>
      <c r="EQ1030" s="46"/>
      <c r="ET1030" s="109"/>
      <c r="EU1030" s="110"/>
      <c r="EX1030" s="46"/>
      <c r="EY1030" s="46"/>
      <c r="FB1030" s="109"/>
      <c r="FC1030" s="110"/>
      <c r="FF1030" s="46"/>
      <c r="FG1030" s="46"/>
      <c r="FJ1030" s="109"/>
      <c r="FK1030" s="110"/>
      <c r="FN1030" s="46"/>
      <c r="FO1030" s="46"/>
      <c r="FR1030" s="109"/>
      <c r="FS1030" s="110"/>
      <c r="FV1030" s="46"/>
      <c r="FW1030" s="46"/>
      <c r="FZ1030" s="109"/>
      <c r="GA1030" s="110"/>
      <c r="GD1030" s="46"/>
      <c r="GE1030" s="46"/>
      <c r="GH1030" s="109"/>
      <c r="GI1030" s="110"/>
      <c r="GL1030" s="46"/>
      <c r="GM1030" s="46"/>
      <c r="GP1030" s="109"/>
      <c r="GQ1030" s="110"/>
      <c r="GT1030" s="46"/>
      <c r="GU1030" s="46"/>
      <c r="GX1030" s="109"/>
      <c r="GY1030" s="110"/>
      <c r="HB1030" s="46"/>
      <c r="HC1030" s="46"/>
      <c r="HF1030" s="109"/>
      <c r="HG1030" s="110"/>
      <c r="HJ1030" s="46"/>
      <c r="HK1030" s="46"/>
      <c r="HN1030" s="109"/>
      <c r="HO1030" s="110"/>
      <c r="HR1030" s="46"/>
      <c r="HS1030" s="46"/>
      <c r="HV1030" s="109"/>
      <c r="HW1030" s="110"/>
      <c r="HZ1030" s="46"/>
      <c r="IA1030" s="46"/>
      <c r="ID1030" s="109"/>
      <c r="IE1030" s="110"/>
      <c r="IH1030" s="46"/>
      <c r="II1030" s="46"/>
      <c r="IL1030" s="109"/>
      <c r="IM1030" s="110"/>
      <c r="IP1030" s="46"/>
      <c r="IQ1030" s="46"/>
      <c r="IT1030" s="109"/>
      <c r="IU1030" s="110"/>
    </row>
    <row r="1031" spans="2:255" x14ac:dyDescent="0.2">
      <c r="D1031" s="46"/>
      <c r="E1031" s="46"/>
      <c r="L1031" s="46"/>
      <c r="M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  <c r="AA1031" s="46"/>
      <c r="AB1031" s="46"/>
      <c r="AC1031" s="46"/>
      <c r="AD1031" s="46"/>
      <c r="AE1031" s="46"/>
      <c r="AF1031" s="46"/>
      <c r="AJ1031" s="46"/>
      <c r="AK1031" s="46"/>
      <c r="AR1031" s="46"/>
      <c r="AS1031" s="46"/>
      <c r="AZ1031" s="46"/>
      <c r="BA1031" s="46"/>
      <c r="BH1031" s="46"/>
      <c r="BI1031" s="46"/>
      <c r="BP1031" s="46"/>
      <c r="BQ1031" s="46"/>
      <c r="BX1031" s="46"/>
      <c r="BY1031" s="46"/>
      <c r="CF1031" s="46"/>
      <c r="CG1031" s="46"/>
      <c r="CN1031" s="46"/>
      <c r="CO1031" s="46"/>
      <c r="CV1031" s="46"/>
      <c r="CW1031" s="46"/>
      <c r="DD1031" s="46"/>
      <c r="DE1031" s="46"/>
      <c r="DL1031" s="46"/>
      <c r="DM1031" s="46"/>
      <c r="DT1031" s="46"/>
      <c r="DU1031" s="46"/>
      <c r="EB1031" s="46"/>
      <c r="EC1031" s="46"/>
      <c r="EJ1031" s="46"/>
      <c r="EK1031" s="46"/>
      <c r="ER1031" s="46"/>
      <c r="ES1031" s="46"/>
      <c r="EZ1031" s="46"/>
      <c r="FA1031" s="46"/>
      <c r="FH1031" s="46"/>
      <c r="FI1031" s="46"/>
      <c r="FP1031" s="46"/>
      <c r="FQ1031" s="46"/>
      <c r="FX1031" s="46"/>
      <c r="FY1031" s="46"/>
      <c r="GF1031" s="46"/>
      <c r="GG1031" s="46"/>
      <c r="GN1031" s="46"/>
      <c r="GO1031" s="46"/>
      <c r="GV1031" s="46"/>
      <c r="GW1031" s="46"/>
      <c r="HD1031" s="46"/>
      <c r="HE1031" s="46"/>
      <c r="HL1031" s="46"/>
      <c r="HM1031" s="46"/>
      <c r="HT1031" s="46"/>
      <c r="HU1031" s="46"/>
      <c r="IB1031" s="46"/>
      <c r="IC1031" s="46"/>
      <c r="IJ1031" s="46"/>
      <c r="IK1031" s="46"/>
      <c r="IR1031" s="46"/>
      <c r="IS1031" s="46"/>
    </row>
    <row r="1032" spans="2:255" x14ac:dyDescent="0.2">
      <c r="D1032" s="46"/>
      <c r="E1032" s="46"/>
      <c r="L1032" s="46"/>
      <c r="M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  <c r="AA1032" s="46"/>
      <c r="AB1032" s="46"/>
      <c r="AC1032" s="46"/>
      <c r="AD1032" s="46"/>
      <c r="AE1032" s="46"/>
      <c r="AF1032" s="46"/>
      <c r="AJ1032" s="46"/>
      <c r="AK1032" s="46"/>
      <c r="AR1032" s="46"/>
      <c r="AS1032" s="46"/>
      <c r="AZ1032" s="46"/>
      <c r="BA1032" s="46"/>
      <c r="BH1032" s="46"/>
      <c r="BI1032" s="46"/>
      <c r="BP1032" s="46"/>
      <c r="BQ1032" s="46"/>
      <c r="BX1032" s="46"/>
      <c r="BY1032" s="46"/>
      <c r="CF1032" s="46"/>
      <c r="CG1032" s="46"/>
      <c r="CN1032" s="46"/>
      <c r="CO1032" s="46"/>
      <c r="CV1032" s="46"/>
      <c r="CW1032" s="46"/>
      <c r="DD1032" s="46"/>
      <c r="DE1032" s="46"/>
      <c r="DL1032" s="46"/>
      <c r="DM1032" s="46"/>
      <c r="DT1032" s="46"/>
      <c r="DU1032" s="46"/>
      <c r="EB1032" s="46"/>
      <c r="EC1032" s="46"/>
      <c r="EJ1032" s="46"/>
      <c r="EK1032" s="46"/>
      <c r="ER1032" s="46"/>
      <c r="ES1032" s="46"/>
      <c r="EZ1032" s="46"/>
      <c r="FA1032" s="46"/>
      <c r="FH1032" s="46"/>
      <c r="FI1032" s="46"/>
      <c r="FP1032" s="46"/>
      <c r="FQ1032" s="46"/>
      <c r="FX1032" s="46"/>
      <c r="FY1032" s="46"/>
      <c r="GF1032" s="46"/>
      <c r="GG1032" s="46"/>
      <c r="GN1032" s="46"/>
      <c r="GO1032" s="46"/>
      <c r="GV1032" s="46"/>
      <c r="GW1032" s="46"/>
      <c r="HD1032" s="46"/>
      <c r="HE1032" s="46"/>
      <c r="HL1032" s="46"/>
      <c r="HM1032" s="46"/>
      <c r="HT1032" s="46"/>
      <c r="HU1032" s="46"/>
      <c r="IB1032" s="46"/>
      <c r="IC1032" s="46"/>
      <c r="IJ1032" s="46"/>
      <c r="IK1032" s="46"/>
      <c r="IR1032" s="46"/>
      <c r="IS1032" s="46"/>
    </row>
    <row r="1033" spans="2:255" x14ac:dyDescent="0.2"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  <c r="AA1033" s="46"/>
      <c r="AB1033" s="46"/>
      <c r="AC1033" s="46"/>
      <c r="AD1033" s="46"/>
      <c r="AE1033" s="46"/>
      <c r="AF1033" s="46"/>
    </row>
    <row r="1034" spans="2:255" x14ac:dyDescent="0.2">
      <c r="B1034" s="208" t="s">
        <v>26</v>
      </c>
      <c r="C1034" s="208"/>
      <c r="D1034" s="111"/>
      <c r="E1034" s="111"/>
      <c r="F1034" s="111"/>
      <c r="G1034" s="111"/>
      <c r="J1034" s="208" t="s">
        <v>26</v>
      </c>
      <c r="K1034" s="208"/>
      <c r="L1034" s="111"/>
      <c r="M1034" s="111"/>
      <c r="N1034" s="111"/>
      <c r="O1034" s="111"/>
      <c r="Q1034" s="46"/>
      <c r="R1034" s="214"/>
      <c r="S1034" s="214"/>
      <c r="T1034" s="46"/>
      <c r="U1034" s="46"/>
      <c r="V1034" s="46"/>
      <c r="W1034" s="46"/>
      <c r="X1034" s="46"/>
      <c r="Y1034" s="46"/>
      <c r="Z1034" s="214"/>
      <c r="AA1034" s="214"/>
      <c r="AB1034" s="46"/>
      <c r="AC1034" s="46"/>
      <c r="AD1034" s="46"/>
      <c r="AE1034" s="46"/>
      <c r="AF1034" s="46"/>
      <c r="AH1034" s="208" t="s">
        <v>26</v>
      </c>
      <c r="AI1034" s="208"/>
      <c r="AJ1034" s="111"/>
      <c r="AK1034" s="111"/>
      <c r="AL1034" s="111"/>
      <c r="AM1034" s="111"/>
      <c r="AP1034" s="208" t="s">
        <v>26</v>
      </c>
      <c r="AQ1034" s="208"/>
      <c r="AR1034" s="111"/>
      <c r="AS1034" s="111"/>
      <c r="AT1034" s="111"/>
      <c r="AU1034" s="111"/>
      <c r="AX1034" s="208" t="s">
        <v>26</v>
      </c>
      <c r="AY1034" s="208"/>
      <c r="AZ1034" s="111"/>
      <c r="BA1034" s="111"/>
      <c r="BB1034" s="111"/>
      <c r="BC1034" s="111"/>
      <c r="BF1034" s="208" t="s">
        <v>26</v>
      </c>
      <c r="BG1034" s="208"/>
      <c r="BH1034" s="111"/>
      <c r="BI1034" s="111"/>
      <c r="BJ1034" s="111"/>
      <c r="BK1034" s="111"/>
      <c r="BN1034" s="208" t="s">
        <v>26</v>
      </c>
      <c r="BO1034" s="208"/>
      <c r="BP1034" s="111"/>
      <c r="BQ1034" s="111"/>
      <c r="BR1034" s="111"/>
      <c r="BS1034" s="111"/>
      <c r="BV1034" s="208" t="s">
        <v>26</v>
      </c>
      <c r="BW1034" s="208"/>
      <c r="BX1034" s="111"/>
      <c r="BY1034" s="111"/>
      <c r="BZ1034" s="111"/>
      <c r="CA1034" s="111"/>
      <c r="CD1034" s="208" t="s">
        <v>26</v>
      </c>
      <c r="CE1034" s="208"/>
      <c r="CF1034" s="111"/>
      <c r="CG1034" s="111"/>
      <c r="CH1034" s="111"/>
      <c r="CI1034" s="111"/>
      <c r="CL1034" s="208" t="s">
        <v>26</v>
      </c>
      <c r="CM1034" s="208"/>
      <c r="CN1034" s="111"/>
      <c r="CO1034" s="111"/>
      <c r="CP1034" s="111"/>
      <c r="CQ1034" s="111"/>
      <c r="CT1034" s="208" t="s">
        <v>26</v>
      </c>
      <c r="CU1034" s="208"/>
      <c r="CV1034" s="111"/>
      <c r="CW1034" s="111"/>
      <c r="CX1034" s="111"/>
      <c r="CY1034" s="111"/>
      <c r="DB1034" s="208" t="s">
        <v>26</v>
      </c>
      <c r="DC1034" s="208"/>
      <c r="DD1034" s="111"/>
      <c r="DE1034" s="111"/>
      <c r="DF1034" s="111"/>
      <c r="DG1034" s="111"/>
      <c r="DJ1034" s="208" t="s">
        <v>26</v>
      </c>
      <c r="DK1034" s="208"/>
      <c r="DL1034" s="111"/>
      <c r="DM1034" s="111"/>
      <c r="DN1034" s="111"/>
      <c r="DO1034" s="111"/>
      <c r="DR1034" s="208" t="s">
        <v>26</v>
      </c>
      <c r="DS1034" s="208"/>
      <c r="DT1034" s="111"/>
      <c r="DU1034" s="111"/>
      <c r="DV1034" s="111"/>
      <c r="DW1034" s="111"/>
      <c r="DZ1034" s="208" t="s">
        <v>26</v>
      </c>
      <c r="EA1034" s="208"/>
      <c r="EB1034" s="111"/>
      <c r="EC1034" s="111"/>
      <c r="ED1034" s="111"/>
      <c r="EE1034" s="111"/>
      <c r="EH1034" s="208" t="s">
        <v>26</v>
      </c>
      <c r="EI1034" s="208"/>
      <c r="EJ1034" s="111"/>
      <c r="EK1034" s="111"/>
      <c r="EL1034" s="111"/>
      <c r="EM1034" s="111"/>
      <c r="EP1034" s="208" t="s">
        <v>26</v>
      </c>
      <c r="EQ1034" s="208"/>
      <c r="ER1034" s="111"/>
      <c r="ES1034" s="111"/>
      <c r="ET1034" s="111"/>
      <c r="EU1034" s="111"/>
      <c r="EX1034" s="208" t="s">
        <v>26</v>
      </c>
      <c r="EY1034" s="208"/>
      <c r="EZ1034" s="111"/>
      <c r="FA1034" s="111"/>
      <c r="FB1034" s="111"/>
      <c r="FC1034" s="111"/>
      <c r="FF1034" s="208" t="s">
        <v>26</v>
      </c>
      <c r="FG1034" s="208"/>
      <c r="FH1034" s="111"/>
      <c r="FI1034" s="111"/>
      <c r="FJ1034" s="111"/>
      <c r="FK1034" s="111"/>
      <c r="FN1034" s="208" t="s">
        <v>26</v>
      </c>
      <c r="FO1034" s="208"/>
      <c r="FP1034" s="111"/>
      <c r="FQ1034" s="111"/>
      <c r="FR1034" s="111"/>
      <c r="FS1034" s="111"/>
      <c r="FV1034" s="208" t="s">
        <v>26</v>
      </c>
      <c r="FW1034" s="208"/>
      <c r="FX1034" s="111"/>
      <c r="FY1034" s="111"/>
      <c r="FZ1034" s="111"/>
      <c r="GA1034" s="111"/>
      <c r="GD1034" s="208" t="s">
        <v>26</v>
      </c>
      <c r="GE1034" s="208"/>
      <c r="GF1034" s="111"/>
      <c r="GG1034" s="111"/>
      <c r="GH1034" s="111"/>
      <c r="GI1034" s="111"/>
      <c r="GL1034" s="208" t="s">
        <v>26</v>
      </c>
      <c r="GM1034" s="208"/>
      <c r="GN1034" s="111"/>
      <c r="GO1034" s="111"/>
      <c r="GP1034" s="111"/>
      <c r="GQ1034" s="111"/>
      <c r="GT1034" s="208" t="s">
        <v>26</v>
      </c>
      <c r="GU1034" s="208"/>
      <c r="GV1034" s="111"/>
      <c r="GW1034" s="111"/>
      <c r="GX1034" s="111"/>
      <c r="GY1034" s="111"/>
      <c r="HB1034" s="208" t="s">
        <v>26</v>
      </c>
      <c r="HC1034" s="208"/>
      <c r="HD1034" s="111"/>
      <c r="HE1034" s="111"/>
      <c r="HF1034" s="111"/>
      <c r="HG1034" s="111"/>
      <c r="HJ1034" s="208" t="s">
        <v>26</v>
      </c>
      <c r="HK1034" s="208"/>
      <c r="HL1034" s="111"/>
      <c r="HM1034" s="111"/>
      <c r="HN1034" s="111"/>
      <c r="HO1034" s="111"/>
      <c r="HR1034" s="208" t="s">
        <v>26</v>
      </c>
      <c r="HS1034" s="208"/>
      <c r="HT1034" s="111"/>
      <c r="HU1034" s="111"/>
      <c r="HV1034" s="111"/>
      <c r="HW1034" s="111"/>
      <c r="HZ1034" s="208" t="s">
        <v>26</v>
      </c>
      <c r="IA1034" s="208"/>
      <c r="IB1034" s="111"/>
      <c r="IC1034" s="111"/>
      <c r="ID1034" s="111"/>
      <c r="IE1034" s="111"/>
      <c r="IH1034" s="208" t="s">
        <v>26</v>
      </c>
      <c r="II1034" s="208"/>
      <c r="IJ1034" s="111"/>
      <c r="IK1034" s="111"/>
      <c r="IL1034" s="111"/>
      <c r="IM1034" s="111"/>
      <c r="IP1034" s="208" t="s">
        <v>26</v>
      </c>
      <c r="IQ1034" s="208"/>
      <c r="IR1034" s="111"/>
      <c r="IS1034" s="111"/>
      <c r="IT1034" s="111"/>
      <c r="IU1034" s="111"/>
    </row>
    <row r="1035" spans="2:255" x14ac:dyDescent="0.2"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  <c r="AA1035" s="46"/>
      <c r="AB1035" s="46"/>
      <c r="AC1035" s="46"/>
      <c r="AD1035" s="46"/>
      <c r="AE1035" s="46"/>
      <c r="AF1035" s="46"/>
    </row>
    <row r="1036" spans="2:255" x14ac:dyDescent="0.2"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  <c r="AA1036" s="46"/>
      <c r="AB1036" s="46"/>
      <c r="AC1036" s="46"/>
      <c r="AD1036" s="46"/>
      <c r="AE1036" s="46"/>
      <c r="AF1036" s="46"/>
    </row>
    <row r="1037" spans="2:255" x14ac:dyDescent="0.2"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  <c r="AA1037" s="46"/>
      <c r="AB1037" s="46"/>
      <c r="AC1037" s="46"/>
      <c r="AD1037" s="46"/>
      <c r="AE1037" s="46"/>
      <c r="AF1037" s="46"/>
    </row>
    <row r="1038" spans="2:255" x14ac:dyDescent="0.2"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  <c r="AA1038" s="46"/>
      <c r="AB1038" s="46"/>
      <c r="AC1038" s="46"/>
      <c r="AD1038" s="46"/>
      <c r="AE1038" s="46"/>
      <c r="AF1038" s="46"/>
    </row>
    <row r="1039" spans="2:255" x14ac:dyDescent="0.2"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  <c r="AA1039" s="46"/>
      <c r="AB1039" s="46"/>
      <c r="AC1039" s="46"/>
      <c r="AD1039" s="46"/>
      <c r="AE1039" s="46"/>
      <c r="AF1039" s="46"/>
    </row>
    <row r="1040" spans="2:255" x14ac:dyDescent="0.2"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  <c r="AA1040" s="46"/>
      <c r="AB1040" s="46"/>
      <c r="AC1040" s="46"/>
      <c r="AD1040" s="46"/>
      <c r="AE1040" s="46"/>
      <c r="AF1040" s="46"/>
    </row>
    <row r="1041" spans="1:256" x14ac:dyDescent="0.2"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  <c r="AA1041" s="46"/>
      <c r="AB1041" s="46"/>
      <c r="AC1041" s="46"/>
      <c r="AD1041" s="46"/>
      <c r="AE1041" s="46"/>
      <c r="AF1041" s="46"/>
    </row>
    <row r="1042" spans="1:256" x14ac:dyDescent="0.2"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  <c r="AA1042" s="46"/>
      <c r="AB1042" s="46"/>
      <c r="AC1042" s="46"/>
      <c r="AD1042" s="46"/>
      <c r="AE1042" s="46"/>
      <c r="AF1042" s="46"/>
    </row>
    <row r="1043" spans="1:256" x14ac:dyDescent="0.2"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  <c r="AA1043" s="46"/>
      <c r="AB1043" s="46"/>
      <c r="AC1043" s="46"/>
      <c r="AD1043" s="46"/>
      <c r="AE1043" s="46"/>
      <c r="AF1043" s="46"/>
    </row>
    <row r="1044" spans="1:256" ht="15" x14ac:dyDescent="0.25">
      <c r="A1044" s="202" t="s">
        <v>40</v>
      </c>
      <c r="B1044" s="202"/>
      <c r="G1044" s="193">
        <v>42742</v>
      </c>
      <c r="H1044" s="193"/>
      <c r="I1044" s="202" t="s">
        <v>40</v>
      </c>
      <c r="J1044" s="202"/>
      <c r="O1044" s="193">
        <v>42742</v>
      </c>
      <c r="P1044" s="193"/>
      <c r="Q1044" s="211"/>
      <c r="R1044" s="211"/>
      <c r="S1044" s="46"/>
      <c r="T1044" s="46"/>
      <c r="U1044" s="46"/>
      <c r="V1044" s="46"/>
      <c r="W1044" s="212"/>
      <c r="X1044" s="212"/>
      <c r="Y1044" s="211"/>
      <c r="Z1044" s="211"/>
      <c r="AA1044" s="46"/>
      <c r="AB1044" s="46"/>
      <c r="AC1044" s="46"/>
      <c r="AD1044" s="46"/>
      <c r="AE1044" s="212"/>
      <c r="AF1044" s="212"/>
      <c r="AG1044" s="202" t="s">
        <v>40</v>
      </c>
      <c r="AH1044" s="202"/>
      <c r="AM1044" s="193">
        <v>41650</v>
      </c>
      <c r="AN1044" s="193"/>
      <c r="AO1044" s="202" t="s">
        <v>40</v>
      </c>
      <c r="AP1044" s="202"/>
      <c r="AU1044" s="193">
        <v>41650</v>
      </c>
      <c r="AV1044" s="193"/>
      <c r="AW1044" s="202" t="s">
        <v>40</v>
      </c>
      <c r="AX1044" s="202"/>
      <c r="BC1044" s="193">
        <v>41650</v>
      </c>
      <c r="BD1044" s="193"/>
      <c r="BE1044" s="202" t="s">
        <v>40</v>
      </c>
      <c r="BF1044" s="202"/>
      <c r="BK1044" s="193">
        <v>41650</v>
      </c>
      <c r="BL1044" s="193"/>
      <c r="BM1044" s="202" t="s">
        <v>40</v>
      </c>
      <c r="BN1044" s="202"/>
      <c r="BS1044" s="193">
        <v>41650</v>
      </c>
      <c r="BT1044" s="193"/>
      <c r="BU1044" s="202" t="s">
        <v>40</v>
      </c>
      <c r="BV1044" s="202"/>
      <c r="CA1044" s="193">
        <v>41650</v>
      </c>
      <c r="CB1044" s="193"/>
      <c r="CC1044" s="202" t="s">
        <v>40</v>
      </c>
      <c r="CD1044" s="202"/>
      <c r="CI1044" s="193">
        <v>41650</v>
      </c>
      <c r="CJ1044" s="193"/>
      <c r="CK1044" s="202" t="s">
        <v>40</v>
      </c>
      <c r="CL1044" s="202"/>
      <c r="CQ1044" s="193">
        <v>41650</v>
      </c>
      <c r="CR1044" s="193"/>
      <c r="CS1044" s="202" t="s">
        <v>40</v>
      </c>
      <c r="CT1044" s="202"/>
      <c r="CY1044" s="193">
        <v>41650</v>
      </c>
      <c r="CZ1044" s="193"/>
      <c r="DA1044" s="202" t="s">
        <v>40</v>
      </c>
      <c r="DB1044" s="202"/>
      <c r="DG1044" s="193">
        <v>41650</v>
      </c>
      <c r="DH1044" s="193"/>
      <c r="DI1044" s="202" t="s">
        <v>40</v>
      </c>
      <c r="DJ1044" s="202"/>
      <c r="DO1044" s="193">
        <v>41650</v>
      </c>
      <c r="DP1044" s="193"/>
      <c r="DQ1044" s="202" t="s">
        <v>40</v>
      </c>
      <c r="DR1044" s="202"/>
      <c r="DW1044" s="193">
        <v>41650</v>
      </c>
      <c r="DX1044" s="193"/>
      <c r="DY1044" s="202" t="s">
        <v>40</v>
      </c>
      <c r="DZ1044" s="202"/>
      <c r="EE1044" s="193">
        <v>41650</v>
      </c>
      <c r="EF1044" s="193"/>
      <c r="EG1044" s="202" t="s">
        <v>40</v>
      </c>
      <c r="EH1044" s="202"/>
      <c r="EM1044" s="193">
        <v>41650</v>
      </c>
      <c r="EN1044" s="193"/>
      <c r="EO1044" s="202" t="s">
        <v>40</v>
      </c>
      <c r="EP1044" s="202"/>
      <c r="EU1044" s="193">
        <v>41650</v>
      </c>
      <c r="EV1044" s="193"/>
      <c r="EW1044" s="202" t="s">
        <v>40</v>
      </c>
      <c r="EX1044" s="202"/>
      <c r="FC1044" s="193">
        <v>41650</v>
      </c>
      <c r="FD1044" s="193"/>
      <c r="FE1044" s="202" t="s">
        <v>40</v>
      </c>
      <c r="FF1044" s="202"/>
      <c r="FK1044" s="193">
        <v>41650</v>
      </c>
      <c r="FL1044" s="193"/>
      <c r="FM1044" s="202" t="s">
        <v>40</v>
      </c>
      <c r="FN1044" s="202"/>
      <c r="FS1044" s="193">
        <v>41650</v>
      </c>
      <c r="FT1044" s="193"/>
      <c r="FU1044" s="202" t="s">
        <v>40</v>
      </c>
      <c r="FV1044" s="202"/>
      <c r="GA1044" s="193">
        <v>41650</v>
      </c>
      <c r="GB1044" s="193"/>
      <c r="GC1044" s="202" t="s">
        <v>40</v>
      </c>
      <c r="GD1044" s="202"/>
      <c r="GI1044" s="193">
        <v>41650</v>
      </c>
      <c r="GJ1044" s="193"/>
      <c r="GK1044" s="202" t="s">
        <v>40</v>
      </c>
      <c r="GL1044" s="202"/>
      <c r="GQ1044" s="193">
        <v>41650</v>
      </c>
      <c r="GR1044" s="193"/>
      <c r="GS1044" s="202" t="s">
        <v>40</v>
      </c>
      <c r="GT1044" s="202"/>
      <c r="GY1044" s="193">
        <v>41650</v>
      </c>
      <c r="GZ1044" s="193"/>
      <c r="HA1044" s="202" t="s">
        <v>40</v>
      </c>
      <c r="HB1044" s="202"/>
      <c r="HG1044" s="193">
        <v>41650</v>
      </c>
      <c r="HH1044" s="193"/>
      <c r="HI1044" s="202" t="s">
        <v>40</v>
      </c>
      <c r="HJ1044" s="202"/>
      <c r="HO1044" s="193">
        <v>41650</v>
      </c>
      <c r="HP1044" s="193"/>
      <c r="HQ1044" s="202" t="s">
        <v>40</v>
      </c>
      <c r="HR1044" s="202"/>
      <c r="HW1044" s="193">
        <v>41650</v>
      </c>
      <c r="HX1044" s="193"/>
      <c r="HY1044" s="202" t="s">
        <v>40</v>
      </c>
      <c r="HZ1044" s="202"/>
      <c r="IE1044" s="193">
        <v>41650</v>
      </c>
      <c r="IF1044" s="193"/>
      <c r="IG1044" s="202" t="s">
        <v>40</v>
      </c>
      <c r="IH1044" s="202"/>
      <c r="IM1044" s="193">
        <v>41650</v>
      </c>
      <c r="IN1044" s="193"/>
      <c r="IO1044" s="202" t="s">
        <v>40</v>
      </c>
      <c r="IP1044" s="202"/>
      <c r="IU1044" s="193">
        <v>41650</v>
      </c>
      <c r="IV1044" s="193"/>
    </row>
    <row r="1045" spans="1:256" x14ac:dyDescent="0.2">
      <c r="A1045" s="183" t="s">
        <v>41</v>
      </c>
      <c r="B1045" s="183"/>
      <c r="I1045" s="183" t="s">
        <v>41</v>
      </c>
      <c r="J1045" s="183"/>
      <c r="Q1045" s="213"/>
      <c r="R1045" s="213"/>
      <c r="S1045" s="46"/>
      <c r="T1045" s="46"/>
      <c r="U1045" s="46"/>
      <c r="V1045" s="46"/>
      <c r="W1045" s="46"/>
      <c r="X1045" s="46"/>
      <c r="Y1045" s="213"/>
      <c r="Z1045" s="213"/>
      <c r="AA1045" s="46"/>
      <c r="AB1045" s="46"/>
      <c r="AC1045" s="46"/>
      <c r="AD1045" s="46"/>
      <c r="AE1045" s="46"/>
      <c r="AF1045" s="46"/>
      <c r="AG1045" s="183" t="s">
        <v>41</v>
      </c>
      <c r="AH1045" s="183"/>
      <c r="AO1045" s="183" t="s">
        <v>41</v>
      </c>
      <c r="AP1045" s="183"/>
      <c r="AW1045" s="183" t="s">
        <v>41</v>
      </c>
      <c r="AX1045" s="183"/>
      <c r="BE1045" s="183" t="s">
        <v>41</v>
      </c>
      <c r="BF1045" s="183"/>
      <c r="BM1045" s="183" t="s">
        <v>41</v>
      </c>
      <c r="BN1045" s="183"/>
      <c r="BU1045" s="183" t="s">
        <v>41</v>
      </c>
      <c r="BV1045" s="183"/>
      <c r="CC1045" s="183" t="s">
        <v>41</v>
      </c>
      <c r="CD1045" s="183"/>
      <c r="CK1045" s="183" t="s">
        <v>41</v>
      </c>
      <c r="CL1045" s="183"/>
      <c r="CS1045" s="183" t="s">
        <v>41</v>
      </c>
      <c r="CT1045" s="183"/>
      <c r="DA1045" s="183" t="s">
        <v>41</v>
      </c>
      <c r="DB1045" s="183"/>
      <c r="DI1045" s="183" t="s">
        <v>41</v>
      </c>
      <c r="DJ1045" s="183"/>
      <c r="DQ1045" s="183" t="s">
        <v>41</v>
      </c>
      <c r="DR1045" s="183"/>
      <c r="DY1045" s="183" t="s">
        <v>41</v>
      </c>
      <c r="DZ1045" s="183"/>
      <c r="EG1045" s="183" t="s">
        <v>41</v>
      </c>
      <c r="EH1045" s="183"/>
      <c r="EO1045" s="183" t="s">
        <v>41</v>
      </c>
      <c r="EP1045" s="183"/>
      <c r="EW1045" s="183" t="s">
        <v>41</v>
      </c>
      <c r="EX1045" s="183"/>
      <c r="FE1045" s="183" t="s">
        <v>41</v>
      </c>
      <c r="FF1045" s="183"/>
      <c r="FM1045" s="183" t="s">
        <v>41</v>
      </c>
      <c r="FN1045" s="183"/>
      <c r="FU1045" s="183" t="s">
        <v>41</v>
      </c>
      <c r="FV1045" s="183"/>
      <c r="GC1045" s="183" t="s">
        <v>41</v>
      </c>
      <c r="GD1045" s="183"/>
      <c r="GK1045" s="183" t="s">
        <v>41</v>
      </c>
      <c r="GL1045" s="183"/>
      <c r="GS1045" s="183" t="s">
        <v>41</v>
      </c>
      <c r="GT1045" s="183"/>
      <c r="HA1045" s="183" t="s">
        <v>41</v>
      </c>
      <c r="HB1045" s="183"/>
      <c r="HI1045" s="183" t="s">
        <v>41</v>
      </c>
      <c r="HJ1045" s="183"/>
      <c r="HQ1045" s="183" t="s">
        <v>41</v>
      </c>
      <c r="HR1045" s="183"/>
      <c r="HY1045" s="183" t="s">
        <v>41</v>
      </c>
      <c r="HZ1045" s="183"/>
      <c r="IG1045" s="183" t="s">
        <v>41</v>
      </c>
      <c r="IH1045" s="183"/>
      <c r="IO1045" s="183" t="s">
        <v>41</v>
      </c>
      <c r="IP1045" s="183"/>
    </row>
    <row r="1046" spans="1:256" x14ac:dyDescent="0.2"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  <c r="AA1046" s="46"/>
      <c r="AB1046" s="46"/>
      <c r="AC1046" s="46"/>
      <c r="AD1046" s="46"/>
      <c r="AE1046" s="46"/>
      <c r="AF1046" s="46"/>
    </row>
    <row r="1047" spans="1:256" ht="18" x14ac:dyDescent="0.25">
      <c r="A1047" s="100"/>
      <c r="B1047" s="100"/>
      <c r="C1047" s="100"/>
      <c r="D1047" s="100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12"/>
      <c r="R1047" s="112"/>
      <c r="S1047" s="112"/>
      <c r="T1047" s="112"/>
      <c r="U1047" s="112"/>
      <c r="V1047" s="112"/>
      <c r="W1047" s="112"/>
      <c r="X1047" s="112"/>
      <c r="Y1047" s="112"/>
      <c r="Z1047" s="112"/>
      <c r="AA1047" s="112"/>
      <c r="AB1047" s="112"/>
      <c r="AC1047" s="112"/>
      <c r="AD1047" s="112"/>
      <c r="AE1047" s="112"/>
      <c r="AF1047" s="112"/>
      <c r="AG1047" s="100"/>
      <c r="AH1047" s="100"/>
      <c r="AI1047" s="100"/>
      <c r="AJ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/>
      <c r="AU1047" s="100"/>
      <c r="AV1047" s="100"/>
      <c r="AW1047" s="100"/>
      <c r="AX1047" s="100"/>
      <c r="AY1047" s="100"/>
      <c r="AZ1047" s="100"/>
      <c r="BA1047" s="100"/>
      <c r="BB1047" s="100"/>
      <c r="BC1047" s="100"/>
      <c r="BD1047" s="100"/>
      <c r="BE1047" s="100"/>
      <c r="BF1047" s="100"/>
      <c r="BG1047" s="100"/>
      <c r="BH1047" s="100"/>
      <c r="BI1047" s="100"/>
      <c r="BJ1047" s="100"/>
      <c r="BK1047" s="100"/>
      <c r="BL1047" s="100"/>
      <c r="BM1047" s="100"/>
      <c r="BN1047" s="100"/>
      <c r="BO1047" s="100"/>
      <c r="BP1047" s="100"/>
      <c r="BQ1047" s="100"/>
      <c r="BR1047" s="100"/>
      <c r="BS1047" s="100"/>
      <c r="BT1047" s="100"/>
      <c r="BU1047" s="100"/>
      <c r="BV1047" s="100"/>
      <c r="BW1047" s="100"/>
      <c r="BX1047" s="100"/>
      <c r="BY1047" s="100"/>
      <c r="BZ1047" s="100"/>
      <c r="CA1047" s="100"/>
      <c r="CB1047" s="100"/>
      <c r="CC1047" s="100"/>
      <c r="CD1047" s="100"/>
      <c r="CE1047" s="100"/>
      <c r="CF1047" s="100"/>
      <c r="CG1047" s="100"/>
      <c r="CH1047" s="100"/>
      <c r="CI1047" s="100"/>
      <c r="CJ1047" s="100"/>
      <c r="CK1047" s="100"/>
      <c r="CL1047" s="100"/>
      <c r="CM1047" s="100"/>
      <c r="CN1047" s="100"/>
      <c r="CO1047" s="100"/>
      <c r="CP1047" s="100"/>
      <c r="CQ1047" s="100"/>
      <c r="CR1047" s="100"/>
      <c r="CS1047" s="100"/>
      <c r="CT1047" s="100"/>
      <c r="CU1047" s="100"/>
      <c r="CV1047" s="100"/>
      <c r="CW1047" s="100"/>
      <c r="CX1047" s="100"/>
      <c r="CY1047" s="100"/>
      <c r="CZ1047" s="100"/>
      <c r="DA1047" s="100"/>
      <c r="DB1047" s="100"/>
      <c r="DC1047" s="100"/>
      <c r="DD1047" s="100"/>
      <c r="DE1047" s="100"/>
      <c r="DF1047" s="100"/>
      <c r="DG1047" s="100"/>
      <c r="DH1047" s="100"/>
      <c r="DI1047" s="100"/>
      <c r="DJ1047" s="100"/>
      <c r="DK1047" s="100"/>
      <c r="DL1047" s="100"/>
      <c r="DM1047" s="100"/>
      <c r="DN1047" s="100"/>
      <c r="DO1047" s="100"/>
      <c r="DP1047" s="100"/>
      <c r="DQ1047" s="100"/>
      <c r="DR1047" s="100"/>
      <c r="DS1047" s="100"/>
      <c r="DT1047" s="100"/>
      <c r="DU1047" s="100"/>
      <c r="DV1047" s="100"/>
      <c r="DW1047" s="100"/>
      <c r="DX1047" s="100"/>
      <c r="DY1047" s="100"/>
      <c r="DZ1047" s="100"/>
      <c r="EA1047" s="100"/>
      <c r="EB1047" s="100"/>
      <c r="EC1047" s="100"/>
      <c r="ED1047" s="100"/>
      <c r="EE1047" s="100"/>
      <c r="EF1047" s="100"/>
      <c r="EG1047" s="100"/>
      <c r="EH1047" s="100"/>
      <c r="EI1047" s="100"/>
      <c r="EJ1047" s="100"/>
      <c r="EK1047" s="100"/>
      <c r="EL1047" s="100"/>
      <c r="EM1047" s="100"/>
      <c r="EN1047" s="100"/>
      <c r="EO1047" s="100"/>
      <c r="EP1047" s="100"/>
      <c r="EQ1047" s="100"/>
      <c r="ER1047" s="100"/>
      <c r="ES1047" s="100"/>
      <c r="ET1047" s="100"/>
      <c r="EU1047" s="100"/>
      <c r="EV1047" s="100"/>
      <c r="EW1047" s="100"/>
      <c r="EX1047" s="100"/>
      <c r="EY1047" s="100"/>
      <c r="EZ1047" s="100"/>
      <c r="FA1047" s="100"/>
      <c r="FB1047" s="100"/>
      <c r="FC1047" s="100"/>
      <c r="FD1047" s="100"/>
      <c r="FE1047" s="100"/>
      <c r="FF1047" s="100"/>
      <c r="FG1047" s="100"/>
      <c r="FH1047" s="100"/>
      <c r="FI1047" s="100"/>
      <c r="FJ1047" s="100"/>
      <c r="FK1047" s="100"/>
      <c r="FL1047" s="100"/>
      <c r="FM1047" s="100"/>
      <c r="FN1047" s="100"/>
      <c r="FO1047" s="100"/>
      <c r="FP1047" s="100"/>
      <c r="FQ1047" s="100"/>
      <c r="FR1047" s="100"/>
      <c r="FS1047" s="100"/>
      <c r="FT1047" s="100"/>
      <c r="FU1047" s="100"/>
      <c r="FV1047" s="100"/>
      <c r="FW1047" s="100"/>
      <c r="FX1047" s="100"/>
      <c r="FY1047" s="100"/>
      <c r="FZ1047" s="100"/>
      <c r="GA1047" s="100"/>
      <c r="GB1047" s="100"/>
      <c r="GC1047" s="100"/>
      <c r="GD1047" s="100"/>
      <c r="GE1047" s="100"/>
      <c r="GF1047" s="100"/>
      <c r="GG1047" s="100"/>
      <c r="GH1047" s="100"/>
      <c r="GI1047" s="100"/>
      <c r="GJ1047" s="100"/>
      <c r="GK1047" s="100"/>
      <c r="GL1047" s="100"/>
      <c r="GM1047" s="100"/>
      <c r="GN1047" s="100"/>
      <c r="GO1047" s="100"/>
      <c r="GP1047" s="100"/>
      <c r="GQ1047" s="100"/>
      <c r="GR1047" s="100"/>
      <c r="GS1047" s="100"/>
      <c r="GT1047" s="100"/>
      <c r="GU1047" s="100"/>
      <c r="GV1047" s="100"/>
      <c r="GW1047" s="100"/>
      <c r="GX1047" s="100"/>
      <c r="GY1047" s="100"/>
      <c r="GZ1047" s="100"/>
      <c r="HA1047" s="100"/>
      <c r="HB1047" s="100"/>
      <c r="HC1047" s="100"/>
      <c r="HD1047" s="100"/>
      <c r="HE1047" s="100"/>
      <c r="HF1047" s="100"/>
      <c r="HG1047" s="100"/>
      <c r="HH1047" s="100"/>
      <c r="HI1047" s="100"/>
      <c r="HJ1047" s="100"/>
      <c r="HK1047" s="100"/>
      <c r="HL1047" s="100"/>
      <c r="HM1047" s="100"/>
      <c r="HN1047" s="100"/>
      <c r="HO1047" s="100"/>
      <c r="HP1047" s="100"/>
      <c r="HQ1047" s="100"/>
      <c r="HR1047" s="100"/>
      <c r="HS1047" s="100"/>
      <c r="HT1047" s="100"/>
      <c r="HU1047" s="100"/>
      <c r="HV1047" s="100"/>
      <c r="HW1047" s="100"/>
      <c r="HX1047" s="100"/>
      <c r="HY1047" s="100"/>
      <c r="HZ1047" s="100"/>
      <c r="IA1047" s="100"/>
      <c r="IB1047" s="100"/>
      <c r="IC1047" s="100"/>
      <c r="ID1047" s="100"/>
      <c r="IE1047" s="100"/>
      <c r="IF1047" s="100"/>
      <c r="IG1047" s="100"/>
      <c r="IH1047" s="100"/>
      <c r="II1047" s="100"/>
      <c r="IJ1047" s="100"/>
      <c r="IK1047" s="100"/>
      <c r="IL1047" s="100"/>
      <c r="IM1047" s="100"/>
      <c r="IN1047" s="100"/>
      <c r="IO1047" s="100"/>
      <c r="IP1047" s="100"/>
      <c r="IQ1047" s="100"/>
      <c r="IR1047" s="100"/>
      <c r="IS1047" s="100"/>
      <c r="IT1047" s="100"/>
      <c r="IU1047" s="100"/>
      <c r="IV1047" s="100"/>
    </row>
    <row r="1048" spans="1:256" ht="15.75" x14ac:dyDescent="0.25">
      <c r="C1048" s="203" t="s">
        <v>158</v>
      </c>
      <c r="D1048" s="203"/>
      <c r="E1048" s="203"/>
      <c r="F1048" s="203"/>
      <c r="K1048" s="203" t="s">
        <v>157</v>
      </c>
      <c r="L1048" s="203"/>
      <c r="M1048" s="203"/>
      <c r="N1048" s="203"/>
      <c r="Q1048" s="46"/>
      <c r="R1048" s="46"/>
      <c r="S1048" s="215"/>
      <c r="T1048" s="215"/>
      <c r="U1048" s="215"/>
      <c r="V1048" s="215"/>
      <c r="W1048" s="46"/>
      <c r="X1048" s="46"/>
      <c r="Y1048" s="46"/>
      <c r="Z1048" s="46"/>
      <c r="AA1048" s="215"/>
      <c r="AB1048" s="215"/>
      <c r="AC1048" s="215"/>
      <c r="AD1048" s="215"/>
      <c r="AE1048" s="46"/>
      <c r="AF1048" s="46"/>
      <c r="AI1048" s="203" t="s">
        <v>27</v>
      </c>
      <c r="AJ1048" s="203"/>
      <c r="AK1048" s="203"/>
      <c r="AL1048" s="203"/>
      <c r="AQ1048" s="203" t="s">
        <v>27</v>
      </c>
      <c r="AR1048" s="203"/>
      <c r="AS1048" s="203"/>
      <c r="AT1048" s="203"/>
      <c r="AY1048" s="203" t="s">
        <v>27</v>
      </c>
      <c r="AZ1048" s="203"/>
      <c r="BA1048" s="203"/>
      <c r="BB1048" s="203"/>
      <c r="BG1048" s="203" t="s">
        <v>27</v>
      </c>
      <c r="BH1048" s="203"/>
      <c r="BI1048" s="203"/>
      <c r="BJ1048" s="203"/>
      <c r="BO1048" s="203" t="s">
        <v>27</v>
      </c>
      <c r="BP1048" s="203"/>
      <c r="BQ1048" s="203"/>
      <c r="BR1048" s="203"/>
      <c r="BW1048" s="203" t="s">
        <v>27</v>
      </c>
      <c r="BX1048" s="203"/>
      <c r="BY1048" s="203"/>
      <c r="BZ1048" s="203"/>
      <c r="CE1048" s="203" t="s">
        <v>27</v>
      </c>
      <c r="CF1048" s="203"/>
      <c r="CG1048" s="203"/>
      <c r="CH1048" s="203"/>
      <c r="CM1048" s="203" t="s">
        <v>27</v>
      </c>
      <c r="CN1048" s="203"/>
      <c r="CO1048" s="203"/>
      <c r="CP1048" s="203"/>
      <c r="CU1048" s="203" t="s">
        <v>27</v>
      </c>
      <c r="CV1048" s="203"/>
      <c r="CW1048" s="203"/>
      <c r="CX1048" s="203"/>
      <c r="DC1048" s="203" t="s">
        <v>27</v>
      </c>
      <c r="DD1048" s="203"/>
      <c r="DE1048" s="203"/>
      <c r="DF1048" s="203"/>
      <c r="DK1048" s="203" t="s">
        <v>27</v>
      </c>
      <c r="DL1048" s="203"/>
      <c r="DM1048" s="203"/>
      <c r="DN1048" s="203"/>
      <c r="DS1048" s="203" t="s">
        <v>27</v>
      </c>
      <c r="DT1048" s="203"/>
      <c r="DU1048" s="203"/>
      <c r="DV1048" s="203"/>
      <c r="EA1048" s="203" t="s">
        <v>27</v>
      </c>
      <c r="EB1048" s="203"/>
      <c r="EC1048" s="203"/>
      <c r="ED1048" s="203"/>
      <c r="EI1048" s="203" t="s">
        <v>27</v>
      </c>
      <c r="EJ1048" s="203"/>
      <c r="EK1048" s="203"/>
      <c r="EL1048" s="203"/>
      <c r="EQ1048" s="203" t="s">
        <v>27</v>
      </c>
      <c r="ER1048" s="203"/>
      <c r="ES1048" s="203"/>
      <c r="ET1048" s="203"/>
      <c r="EY1048" s="203" t="s">
        <v>27</v>
      </c>
      <c r="EZ1048" s="203"/>
      <c r="FA1048" s="203"/>
      <c r="FB1048" s="203"/>
      <c r="FG1048" s="203" t="s">
        <v>27</v>
      </c>
      <c r="FH1048" s="203"/>
      <c r="FI1048" s="203"/>
      <c r="FJ1048" s="203"/>
      <c r="FO1048" s="203" t="s">
        <v>27</v>
      </c>
      <c r="FP1048" s="203"/>
      <c r="FQ1048" s="203"/>
      <c r="FR1048" s="203"/>
      <c r="FW1048" s="203" t="s">
        <v>27</v>
      </c>
      <c r="FX1048" s="203"/>
      <c r="FY1048" s="203"/>
      <c r="FZ1048" s="203"/>
      <c r="GE1048" s="203" t="s">
        <v>27</v>
      </c>
      <c r="GF1048" s="203"/>
      <c r="GG1048" s="203"/>
      <c r="GH1048" s="203"/>
      <c r="GM1048" s="203" t="s">
        <v>27</v>
      </c>
      <c r="GN1048" s="203"/>
      <c r="GO1048" s="203"/>
      <c r="GP1048" s="203"/>
      <c r="GU1048" s="203" t="s">
        <v>27</v>
      </c>
      <c r="GV1048" s="203"/>
      <c r="GW1048" s="203"/>
      <c r="GX1048" s="203"/>
      <c r="HC1048" s="203" t="s">
        <v>27</v>
      </c>
      <c r="HD1048" s="203"/>
      <c r="HE1048" s="203"/>
      <c r="HF1048" s="203"/>
      <c r="HK1048" s="203" t="s">
        <v>27</v>
      </c>
      <c r="HL1048" s="203"/>
      <c r="HM1048" s="203"/>
      <c r="HN1048" s="203"/>
      <c r="HS1048" s="203" t="s">
        <v>27</v>
      </c>
      <c r="HT1048" s="203"/>
      <c r="HU1048" s="203"/>
      <c r="HV1048" s="203"/>
      <c r="IA1048" s="203" t="s">
        <v>27</v>
      </c>
      <c r="IB1048" s="203"/>
      <c r="IC1048" s="203"/>
      <c r="ID1048" s="203"/>
      <c r="II1048" s="203" t="s">
        <v>27</v>
      </c>
      <c r="IJ1048" s="203"/>
      <c r="IK1048" s="203"/>
      <c r="IL1048" s="203"/>
      <c r="IQ1048" s="203" t="s">
        <v>27</v>
      </c>
      <c r="IR1048" s="203"/>
      <c r="IS1048" s="203"/>
      <c r="IT1048" s="203"/>
    </row>
    <row r="1049" spans="1:256" ht="15.75" x14ac:dyDescent="0.25">
      <c r="A1049" s="101"/>
      <c r="B1049" s="46"/>
      <c r="C1049" s="46"/>
      <c r="D1049" s="46"/>
      <c r="E1049" s="46"/>
      <c r="I1049" s="101"/>
      <c r="J1049" s="46"/>
      <c r="K1049" s="46"/>
      <c r="L1049" s="46"/>
      <c r="M1049" s="46"/>
      <c r="Q1049" s="113"/>
      <c r="R1049" s="46"/>
      <c r="S1049" s="46"/>
      <c r="T1049" s="46"/>
      <c r="U1049" s="46"/>
      <c r="V1049" s="46"/>
      <c r="W1049" s="46"/>
      <c r="X1049" s="46"/>
      <c r="Y1049" s="113"/>
      <c r="Z1049" s="46"/>
      <c r="AA1049" s="46"/>
      <c r="AB1049" s="46"/>
      <c r="AC1049" s="46"/>
      <c r="AD1049" s="46"/>
      <c r="AE1049" s="46"/>
      <c r="AF1049" s="46"/>
      <c r="AG1049" s="101"/>
      <c r="AH1049" s="46"/>
      <c r="AI1049" s="46"/>
      <c r="AJ1049" s="46"/>
      <c r="AK1049" s="46"/>
      <c r="AO1049" s="101"/>
      <c r="AP1049" s="46"/>
      <c r="AQ1049" s="46"/>
      <c r="AR1049" s="46"/>
      <c r="AS1049" s="46"/>
      <c r="AW1049" s="101"/>
      <c r="AX1049" s="46"/>
      <c r="AY1049" s="46"/>
      <c r="AZ1049" s="46"/>
      <c r="BA1049" s="46"/>
      <c r="BE1049" s="101"/>
      <c r="BF1049" s="46"/>
      <c r="BG1049" s="46"/>
      <c r="BH1049" s="46"/>
      <c r="BI1049" s="46"/>
      <c r="BM1049" s="101"/>
      <c r="BN1049" s="46"/>
      <c r="BO1049" s="46"/>
      <c r="BP1049" s="46"/>
      <c r="BQ1049" s="46"/>
      <c r="BU1049" s="101"/>
      <c r="BV1049" s="46"/>
      <c r="BW1049" s="46"/>
      <c r="BX1049" s="46"/>
      <c r="BY1049" s="46"/>
      <c r="CC1049" s="101"/>
      <c r="CD1049" s="46"/>
      <c r="CE1049" s="46"/>
      <c r="CF1049" s="46"/>
      <c r="CG1049" s="46"/>
      <c r="CK1049" s="101"/>
      <c r="CL1049" s="46"/>
      <c r="CM1049" s="46"/>
      <c r="CN1049" s="46"/>
      <c r="CO1049" s="46"/>
      <c r="CS1049" s="101"/>
      <c r="CT1049" s="46"/>
      <c r="CU1049" s="46"/>
      <c r="CV1049" s="46"/>
      <c r="CW1049" s="46"/>
      <c r="DA1049" s="101"/>
      <c r="DB1049" s="46"/>
      <c r="DC1049" s="46"/>
      <c r="DD1049" s="46"/>
      <c r="DE1049" s="46"/>
      <c r="DI1049" s="101"/>
      <c r="DJ1049" s="46"/>
      <c r="DK1049" s="46"/>
      <c r="DL1049" s="46"/>
      <c r="DM1049" s="46"/>
      <c r="DQ1049" s="101"/>
      <c r="DR1049" s="46"/>
      <c r="DS1049" s="46"/>
      <c r="DT1049" s="46"/>
      <c r="DU1049" s="46"/>
      <c r="DY1049" s="101"/>
      <c r="DZ1049" s="46"/>
      <c r="EA1049" s="46"/>
      <c r="EB1049" s="46"/>
      <c r="EC1049" s="46"/>
      <c r="EG1049" s="101"/>
      <c r="EH1049" s="46"/>
      <c r="EI1049" s="46"/>
      <c r="EJ1049" s="46"/>
      <c r="EK1049" s="46"/>
      <c r="EO1049" s="101"/>
      <c r="EP1049" s="46"/>
      <c r="EQ1049" s="46"/>
      <c r="ER1049" s="46"/>
      <c r="ES1049" s="46"/>
      <c r="EW1049" s="101"/>
      <c r="EX1049" s="46"/>
      <c r="EY1049" s="46"/>
      <c r="EZ1049" s="46"/>
      <c r="FA1049" s="46"/>
      <c r="FE1049" s="101"/>
      <c r="FF1049" s="46"/>
      <c r="FG1049" s="46"/>
      <c r="FH1049" s="46"/>
      <c r="FI1049" s="46"/>
      <c r="FM1049" s="101"/>
      <c r="FN1049" s="46"/>
      <c r="FO1049" s="46"/>
      <c r="FP1049" s="46"/>
      <c r="FQ1049" s="46"/>
      <c r="FU1049" s="101"/>
      <c r="FV1049" s="46"/>
      <c r="FW1049" s="46"/>
      <c r="FX1049" s="46"/>
      <c r="FY1049" s="46"/>
      <c r="GC1049" s="101"/>
      <c r="GD1049" s="46"/>
      <c r="GE1049" s="46"/>
      <c r="GF1049" s="46"/>
      <c r="GG1049" s="46"/>
      <c r="GK1049" s="101"/>
      <c r="GL1049" s="46"/>
      <c r="GM1049" s="46"/>
      <c r="GN1049" s="46"/>
      <c r="GO1049" s="46"/>
      <c r="GS1049" s="101"/>
      <c r="GT1049" s="46"/>
      <c r="GU1049" s="46"/>
      <c r="GV1049" s="46"/>
      <c r="GW1049" s="46"/>
      <c r="HA1049" s="101"/>
      <c r="HB1049" s="46"/>
      <c r="HC1049" s="46"/>
      <c r="HD1049" s="46"/>
      <c r="HE1049" s="46"/>
      <c r="HI1049" s="101"/>
      <c r="HJ1049" s="46"/>
      <c r="HK1049" s="46"/>
      <c r="HL1049" s="46"/>
      <c r="HM1049" s="46"/>
      <c r="HQ1049" s="101"/>
      <c r="HR1049" s="46"/>
      <c r="HS1049" s="46"/>
      <c r="HT1049" s="46"/>
      <c r="HU1049" s="46"/>
      <c r="HY1049" s="101"/>
      <c r="HZ1049" s="46"/>
      <c r="IA1049" s="46"/>
      <c r="IB1049" s="46"/>
      <c r="IC1049" s="46"/>
      <c r="IG1049" s="101"/>
      <c r="IH1049" s="46"/>
      <c r="II1049" s="46"/>
      <c r="IJ1049" s="46"/>
      <c r="IK1049" s="46"/>
      <c r="IO1049" s="101"/>
      <c r="IP1049" s="46"/>
      <c r="IQ1049" s="46"/>
      <c r="IR1049" s="46"/>
      <c r="IS1049" s="46"/>
    </row>
    <row r="1050" spans="1:256" ht="15.75" x14ac:dyDescent="0.25">
      <c r="A1050" s="101"/>
      <c r="B1050" s="46"/>
      <c r="C1050" s="46"/>
      <c r="D1050" s="46"/>
      <c r="E1050" s="46"/>
      <c r="I1050" s="101"/>
      <c r="J1050" s="46"/>
      <c r="K1050" s="46"/>
      <c r="L1050" s="46"/>
      <c r="M1050" s="46"/>
      <c r="Q1050" s="113"/>
      <c r="R1050" s="46"/>
      <c r="S1050" s="46"/>
      <c r="T1050" s="46"/>
      <c r="U1050" s="46"/>
      <c r="V1050" s="46"/>
      <c r="W1050" s="46"/>
      <c r="X1050" s="46"/>
      <c r="Y1050" s="113"/>
      <c r="Z1050" s="46"/>
      <c r="AA1050" s="46"/>
      <c r="AB1050" s="46"/>
      <c r="AC1050" s="46"/>
      <c r="AD1050" s="46"/>
      <c r="AE1050" s="46"/>
      <c r="AF1050" s="46"/>
      <c r="AG1050" s="101"/>
      <c r="AH1050" s="46"/>
      <c r="AI1050" s="46"/>
      <c r="AJ1050" s="46"/>
      <c r="AK1050" s="46"/>
      <c r="AO1050" s="101"/>
      <c r="AP1050" s="46"/>
      <c r="AQ1050" s="46"/>
      <c r="AR1050" s="46"/>
      <c r="AS1050" s="46"/>
      <c r="AW1050" s="101"/>
      <c r="AX1050" s="46"/>
      <c r="AY1050" s="46"/>
      <c r="AZ1050" s="46"/>
      <c r="BA1050" s="46"/>
      <c r="BE1050" s="101"/>
      <c r="BF1050" s="46"/>
      <c r="BG1050" s="46"/>
      <c r="BH1050" s="46"/>
      <c r="BI1050" s="46"/>
      <c r="BM1050" s="101"/>
      <c r="BN1050" s="46"/>
      <c r="BO1050" s="46"/>
      <c r="BP1050" s="46"/>
      <c r="BQ1050" s="46"/>
      <c r="BU1050" s="101"/>
      <c r="BV1050" s="46"/>
      <c r="BW1050" s="46"/>
      <c r="BX1050" s="46"/>
      <c r="BY1050" s="46"/>
      <c r="CC1050" s="101"/>
      <c r="CD1050" s="46"/>
      <c r="CE1050" s="46"/>
      <c r="CF1050" s="46"/>
      <c r="CG1050" s="46"/>
      <c r="CK1050" s="101"/>
      <c r="CL1050" s="46"/>
      <c r="CM1050" s="46"/>
      <c r="CN1050" s="46"/>
      <c r="CO1050" s="46"/>
      <c r="CS1050" s="101"/>
      <c r="CT1050" s="46"/>
      <c r="CU1050" s="46"/>
      <c r="CV1050" s="46"/>
      <c r="CW1050" s="46"/>
      <c r="DA1050" s="101"/>
      <c r="DB1050" s="46"/>
      <c r="DC1050" s="46"/>
      <c r="DD1050" s="46"/>
      <c r="DE1050" s="46"/>
      <c r="DI1050" s="101"/>
      <c r="DJ1050" s="46"/>
      <c r="DK1050" s="46"/>
      <c r="DL1050" s="46"/>
      <c r="DM1050" s="46"/>
      <c r="DQ1050" s="101"/>
      <c r="DR1050" s="46"/>
      <c r="DS1050" s="46"/>
      <c r="DT1050" s="46"/>
      <c r="DU1050" s="46"/>
      <c r="DY1050" s="101"/>
      <c r="DZ1050" s="46"/>
      <c r="EA1050" s="46"/>
      <c r="EB1050" s="46"/>
      <c r="EC1050" s="46"/>
      <c r="EG1050" s="101"/>
      <c r="EH1050" s="46"/>
      <c r="EI1050" s="46"/>
      <c r="EJ1050" s="46"/>
      <c r="EK1050" s="46"/>
      <c r="EO1050" s="101"/>
      <c r="EP1050" s="46"/>
      <c r="EQ1050" s="46"/>
      <c r="ER1050" s="46"/>
      <c r="ES1050" s="46"/>
      <c r="EW1050" s="101"/>
      <c r="EX1050" s="46"/>
      <c r="EY1050" s="46"/>
      <c r="EZ1050" s="46"/>
      <c r="FA1050" s="46"/>
      <c r="FE1050" s="101"/>
      <c r="FF1050" s="46"/>
      <c r="FG1050" s="46"/>
      <c r="FH1050" s="46"/>
      <c r="FI1050" s="46"/>
      <c r="FM1050" s="101"/>
      <c r="FN1050" s="46"/>
      <c r="FO1050" s="46"/>
      <c r="FP1050" s="46"/>
      <c r="FQ1050" s="46"/>
      <c r="FU1050" s="101"/>
      <c r="FV1050" s="46"/>
      <c r="FW1050" s="46"/>
      <c r="FX1050" s="46"/>
      <c r="FY1050" s="46"/>
      <c r="GC1050" s="101"/>
      <c r="GD1050" s="46"/>
      <c r="GE1050" s="46"/>
      <c r="GF1050" s="46"/>
      <c r="GG1050" s="46"/>
      <c r="GK1050" s="101"/>
      <c r="GL1050" s="46"/>
      <c r="GM1050" s="46"/>
      <c r="GN1050" s="46"/>
      <c r="GO1050" s="46"/>
      <c r="GS1050" s="101"/>
      <c r="GT1050" s="46"/>
      <c r="GU1050" s="46"/>
      <c r="GV1050" s="46"/>
      <c r="GW1050" s="46"/>
      <c r="HA1050" s="101"/>
      <c r="HB1050" s="46"/>
      <c r="HC1050" s="46"/>
      <c r="HD1050" s="46"/>
      <c r="HE1050" s="46"/>
      <c r="HI1050" s="101"/>
      <c r="HJ1050" s="46"/>
      <c r="HK1050" s="46"/>
      <c r="HL1050" s="46"/>
      <c r="HM1050" s="46"/>
      <c r="HQ1050" s="101"/>
      <c r="HR1050" s="46"/>
      <c r="HS1050" s="46"/>
      <c r="HT1050" s="46"/>
      <c r="HU1050" s="46"/>
      <c r="HY1050" s="101"/>
      <c r="HZ1050" s="46"/>
      <c r="IA1050" s="46"/>
      <c r="IB1050" s="46"/>
      <c r="IC1050" s="46"/>
      <c r="IG1050" s="101"/>
      <c r="IH1050" s="46"/>
      <c r="II1050" s="46"/>
      <c r="IJ1050" s="46"/>
      <c r="IK1050" s="46"/>
      <c r="IO1050" s="101"/>
      <c r="IP1050" s="46"/>
      <c r="IQ1050" s="46"/>
      <c r="IR1050" s="46"/>
      <c r="IS1050" s="46"/>
    </row>
    <row r="1051" spans="1:256" ht="15.75" x14ac:dyDescent="0.25">
      <c r="A1051" s="101" t="s">
        <v>6</v>
      </c>
      <c r="B1051" s="184" t="str">
        <f>'Sign In'!B73</f>
        <v>Utica Ford - B - JV</v>
      </c>
      <c r="C1051" s="184"/>
      <c r="D1051" s="184"/>
      <c r="E1051" s="184"/>
      <c r="F1051" s="184"/>
      <c r="G1051" s="184"/>
      <c r="I1051" s="101" t="s">
        <v>6</v>
      </c>
      <c r="J1051" s="184" t="str">
        <f>'Sign In'!J53</f>
        <v>Dakota - A - JV</v>
      </c>
      <c r="K1051" s="184"/>
      <c r="L1051" s="184"/>
      <c r="M1051" s="184"/>
      <c r="N1051" s="184"/>
      <c r="O1051" s="184"/>
      <c r="Q1051" s="113"/>
      <c r="R1051" s="215"/>
      <c r="S1051" s="215"/>
      <c r="T1051" s="215"/>
      <c r="U1051" s="215"/>
      <c r="V1051" s="215"/>
      <c r="W1051" s="215"/>
      <c r="X1051" s="46"/>
      <c r="Y1051" s="113"/>
      <c r="Z1051" s="215"/>
      <c r="AA1051" s="215"/>
      <c r="AB1051" s="215"/>
      <c r="AC1051" s="215"/>
      <c r="AD1051" s="215"/>
      <c r="AE1051" s="215"/>
      <c r="AF1051" s="46"/>
      <c r="AG1051" s="101" t="s">
        <v>6</v>
      </c>
      <c r="AH1051" s="184">
        <f>Input!AI158</f>
        <v>0</v>
      </c>
      <c r="AI1051" s="184"/>
      <c r="AJ1051" s="184"/>
      <c r="AK1051" s="184"/>
      <c r="AL1051" s="184"/>
      <c r="AM1051" s="184"/>
      <c r="AO1051" s="101" t="s">
        <v>6</v>
      </c>
      <c r="AP1051" s="184">
        <f>Input!AQ158</f>
        <v>0</v>
      </c>
      <c r="AQ1051" s="184"/>
      <c r="AR1051" s="184"/>
      <c r="AS1051" s="184"/>
      <c r="AT1051" s="184"/>
      <c r="AU1051" s="184"/>
      <c r="AW1051" s="101" t="s">
        <v>6</v>
      </c>
      <c r="AX1051" s="184">
        <f>Input!AY158</f>
        <v>0</v>
      </c>
      <c r="AY1051" s="184"/>
      <c r="AZ1051" s="184"/>
      <c r="BA1051" s="184"/>
      <c r="BB1051" s="184"/>
      <c r="BC1051" s="184"/>
      <c r="BE1051" s="101" t="s">
        <v>6</v>
      </c>
      <c r="BF1051" s="184">
        <f>Input!BG158</f>
        <v>0</v>
      </c>
      <c r="BG1051" s="184"/>
      <c r="BH1051" s="184"/>
      <c r="BI1051" s="184"/>
      <c r="BJ1051" s="184"/>
      <c r="BK1051" s="184"/>
      <c r="BM1051" s="101" t="s">
        <v>6</v>
      </c>
      <c r="BN1051" s="184">
        <f>Input!BO158</f>
        <v>0</v>
      </c>
      <c r="BO1051" s="184"/>
      <c r="BP1051" s="184"/>
      <c r="BQ1051" s="184"/>
      <c r="BR1051" s="184"/>
      <c r="BS1051" s="184"/>
      <c r="BU1051" s="101" t="s">
        <v>6</v>
      </c>
      <c r="BV1051" s="184">
        <f>Input!BW158</f>
        <v>0</v>
      </c>
      <c r="BW1051" s="184"/>
      <c r="BX1051" s="184"/>
      <c r="BY1051" s="184"/>
      <c r="BZ1051" s="184"/>
      <c r="CA1051" s="184"/>
      <c r="CC1051" s="101" t="s">
        <v>6</v>
      </c>
      <c r="CD1051" s="184">
        <f>Input!CE158</f>
        <v>0</v>
      </c>
      <c r="CE1051" s="184"/>
      <c r="CF1051" s="184"/>
      <c r="CG1051" s="184"/>
      <c r="CH1051" s="184"/>
      <c r="CI1051" s="184"/>
      <c r="CK1051" s="101" t="s">
        <v>6</v>
      </c>
      <c r="CL1051" s="184">
        <f>Input!CM158</f>
        <v>0</v>
      </c>
      <c r="CM1051" s="184"/>
      <c r="CN1051" s="184"/>
      <c r="CO1051" s="184"/>
      <c r="CP1051" s="184"/>
      <c r="CQ1051" s="184"/>
      <c r="CS1051" s="101" t="s">
        <v>6</v>
      </c>
      <c r="CT1051" s="184">
        <f>Input!CU158</f>
        <v>0</v>
      </c>
      <c r="CU1051" s="184"/>
      <c r="CV1051" s="184"/>
      <c r="CW1051" s="184"/>
      <c r="CX1051" s="184"/>
      <c r="CY1051" s="184"/>
      <c r="DA1051" s="101" t="s">
        <v>6</v>
      </c>
      <c r="DB1051" s="184">
        <f>Input!DC158</f>
        <v>0</v>
      </c>
      <c r="DC1051" s="184"/>
      <c r="DD1051" s="184"/>
      <c r="DE1051" s="184"/>
      <c r="DF1051" s="184"/>
      <c r="DG1051" s="184"/>
      <c r="DI1051" s="101" t="s">
        <v>6</v>
      </c>
      <c r="DJ1051" s="184">
        <f>Input!DK158</f>
        <v>0</v>
      </c>
      <c r="DK1051" s="184"/>
      <c r="DL1051" s="184"/>
      <c r="DM1051" s="184"/>
      <c r="DN1051" s="184"/>
      <c r="DO1051" s="184"/>
      <c r="DQ1051" s="101" t="s">
        <v>6</v>
      </c>
      <c r="DR1051" s="184">
        <f>Input!DS158</f>
        <v>0</v>
      </c>
      <c r="DS1051" s="184"/>
      <c r="DT1051" s="184"/>
      <c r="DU1051" s="184"/>
      <c r="DV1051" s="184"/>
      <c r="DW1051" s="184"/>
      <c r="DY1051" s="101" t="s">
        <v>6</v>
      </c>
      <c r="DZ1051" s="184">
        <f>Input!EA158</f>
        <v>0</v>
      </c>
      <c r="EA1051" s="184"/>
      <c r="EB1051" s="184"/>
      <c r="EC1051" s="184"/>
      <c r="ED1051" s="184"/>
      <c r="EE1051" s="184"/>
      <c r="EG1051" s="101" t="s">
        <v>6</v>
      </c>
      <c r="EH1051" s="184">
        <f>Input!EI158</f>
        <v>0</v>
      </c>
      <c r="EI1051" s="184"/>
      <c r="EJ1051" s="184"/>
      <c r="EK1051" s="184"/>
      <c r="EL1051" s="184"/>
      <c r="EM1051" s="184"/>
      <c r="EO1051" s="101" t="s">
        <v>6</v>
      </c>
      <c r="EP1051" s="184">
        <f>Input!EQ158</f>
        <v>0</v>
      </c>
      <c r="EQ1051" s="184"/>
      <c r="ER1051" s="184"/>
      <c r="ES1051" s="184"/>
      <c r="ET1051" s="184"/>
      <c r="EU1051" s="184"/>
      <c r="EW1051" s="101" t="s">
        <v>6</v>
      </c>
      <c r="EX1051" s="184">
        <f>Input!EY158</f>
        <v>0</v>
      </c>
      <c r="EY1051" s="184"/>
      <c r="EZ1051" s="184"/>
      <c r="FA1051" s="184"/>
      <c r="FB1051" s="184"/>
      <c r="FC1051" s="184"/>
      <c r="FE1051" s="101" t="s">
        <v>6</v>
      </c>
      <c r="FF1051" s="184">
        <f>Input!FG158</f>
        <v>0</v>
      </c>
      <c r="FG1051" s="184"/>
      <c r="FH1051" s="184"/>
      <c r="FI1051" s="184"/>
      <c r="FJ1051" s="184"/>
      <c r="FK1051" s="184"/>
      <c r="FM1051" s="101" t="s">
        <v>6</v>
      </c>
      <c r="FN1051" s="184">
        <f>Input!FO158</f>
        <v>0</v>
      </c>
      <c r="FO1051" s="184"/>
      <c r="FP1051" s="184"/>
      <c r="FQ1051" s="184"/>
      <c r="FR1051" s="184"/>
      <c r="FS1051" s="184"/>
      <c r="FU1051" s="101" t="s">
        <v>6</v>
      </c>
      <c r="FV1051" s="184">
        <f>Input!FW158</f>
        <v>0</v>
      </c>
      <c r="FW1051" s="184"/>
      <c r="FX1051" s="184"/>
      <c r="FY1051" s="184"/>
      <c r="FZ1051" s="184"/>
      <c r="GA1051" s="184"/>
      <c r="GC1051" s="101" t="s">
        <v>6</v>
      </c>
      <c r="GD1051" s="184">
        <f>Input!GE158</f>
        <v>0</v>
      </c>
      <c r="GE1051" s="184"/>
      <c r="GF1051" s="184"/>
      <c r="GG1051" s="184"/>
      <c r="GH1051" s="184"/>
      <c r="GI1051" s="184"/>
      <c r="GK1051" s="101" t="s">
        <v>6</v>
      </c>
      <c r="GL1051" s="184">
        <f>Input!GM158</f>
        <v>0</v>
      </c>
      <c r="GM1051" s="184"/>
      <c r="GN1051" s="184"/>
      <c r="GO1051" s="184"/>
      <c r="GP1051" s="184"/>
      <c r="GQ1051" s="184"/>
      <c r="GS1051" s="101" t="s">
        <v>6</v>
      </c>
      <c r="GT1051" s="184">
        <f>Input!GU158</f>
        <v>0</v>
      </c>
      <c r="GU1051" s="184"/>
      <c r="GV1051" s="184"/>
      <c r="GW1051" s="184"/>
      <c r="GX1051" s="184"/>
      <c r="GY1051" s="184"/>
      <c r="HA1051" s="101" t="s">
        <v>6</v>
      </c>
      <c r="HB1051" s="184">
        <f>Input!HC158</f>
        <v>0</v>
      </c>
      <c r="HC1051" s="184"/>
      <c r="HD1051" s="184"/>
      <c r="HE1051" s="184"/>
      <c r="HF1051" s="184"/>
      <c r="HG1051" s="184"/>
      <c r="HI1051" s="101" t="s">
        <v>6</v>
      </c>
      <c r="HJ1051" s="184">
        <f>Input!HK158</f>
        <v>0</v>
      </c>
      <c r="HK1051" s="184"/>
      <c r="HL1051" s="184"/>
      <c r="HM1051" s="184"/>
      <c r="HN1051" s="184"/>
      <c r="HO1051" s="184"/>
      <c r="HQ1051" s="101" t="s">
        <v>6</v>
      </c>
      <c r="HR1051" s="184">
        <f>Input!HS158</f>
        <v>0</v>
      </c>
      <c r="HS1051" s="184"/>
      <c r="HT1051" s="184"/>
      <c r="HU1051" s="184"/>
      <c r="HV1051" s="184"/>
      <c r="HW1051" s="184"/>
      <c r="HY1051" s="101" t="s">
        <v>6</v>
      </c>
      <c r="HZ1051" s="184">
        <f>Input!IA158</f>
        <v>0</v>
      </c>
      <c r="IA1051" s="184"/>
      <c r="IB1051" s="184"/>
      <c r="IC1051" s="184"/>
      <c r="ID1051" s="184"/>
      <c r="IE1051" s="184"/>
      <c r="IG1051" s="101" t="s">
        <v>6</v>
      </c>
      <c r="IH1051" s="184">
        <f>Input!II158</f>
        <v>0</v>
      </c>
      <c r="II1051" s="184"/>
      <c r="IJ1051" s="184"/>
      <c r="IK1051" s="184"/>
      <c r="IL1051" s="184"/>
      <c r="IM1051" s="184"/>
      <c r="IO1051" s="101" t="s">
        <v>6</v>
      </c>
      <c r="IP1051" s="184">
        <f>Input!IQ158</f>
        <v>0</v>
      </c>
      <c r="IQ1051" s="184"/>
      <c r="IR1051" s="184"/>
      <c r="IS1051" s="184"/>
      <c r="IT1051" s="184"/>
      <c r="IU1051" s="184"/>
    </row>
    <row r="1052" spans="1:256" x14ac:dyDescent="0.2"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  <c r="AA1052" s="46"/>
      <c r="AB1052" s="46"/>
      <c r="AC1052" s="46"/>
      <c r="AD1052" s="46"/>
      <c r="AE1052" s="46"/>
      <c r="AF1052" s="46"/>
    </row>
    <row r="1053" spans="1:256" x14ac:dyDescent="0.2">
      <c r="C1053" s="102"/>
      <c r="D1053" s="46"/>
      <c r="K1053" s="102"/>
      <c r="L1053" s="46"/>
      <c r="Q1053" s="46"/>
      <c r="R1053" s="46"/>
      <c r="S1053" s="81"/>
      <c r="T1053" s="46"/>
      <c r="U1053" s="46"/>
      <c r="V1053" s="46"/>
      <c r="W1053" s="46"/>
      <c r="X1053" s="46"/>
      <c r="Y1053" s="46"/>
      <c r="Z1053" s="46"/>
      <c r="AA1053" s="81"/>
      <c r="AB1053" s="46"/>
      <c r="AC1053" s="46"/>
      <c r="AD1053" s="46"/>
      <c r="AE1053" s="46"/>
      <c r="AF1053" s="46"/>
      <c r="AI1053" s="102"/>
      <c r="AJ1053" s="46"/>
      <c r="AQ1053" s="102"/>
      <c r="AR1053" s="46"/>
      <c r="AY1053" s="102"/>
      <c r="AZ1053" s="46"/>
      <c r="BG1053" s="102"/>
      <c r="BH1053" s="46"/>
      <c r="BO1053" s="102"/>
      <c r="BP1053" s="46"/>
      <c r="BW1053" s="102"/>
      <c r="BX1053" s="46"/>
      <c r="CE1053" s="102"/>
      <c r="CF1053" s="46"/>
      <c r="CM1053" s="102"/>
      <c r="CN1053" s="46"/>
      <c r="CU1053" s="102"/>
      <c r="CV1053" s="46"/>
      <c r="DC1053" s="102"/>
      <c r="DD1053" s="46"/>
      <c r="DK1053" s="102"/>
      <c r="DL1053" s="46"/>
      <c r="DS1053" s="102"/>
      <c r="DT1053" s="46"/>
      <c r="EA1053" s="102"/>
      <c r="EB1053" s="46"/>
      <c r="EI1053" s="102"/>
      <c r="EJ1053" s="46"/>
      <c r="EQ1053" s="102"/>
      <c r="ER1053" s="46"/>
      <c r="EY1053" s="102"/>
      <c r="EZ1053" s="46"/>
      <c r="FG1053" s="102"/>
      <c r="FH1053" s="46"/>
      <c r="FO1053" s="102"/>
      <c r="FP1053" s="46"/>
      <c r="FW1053" s="102"/>
      <c r="FX1053" s="46"/>
      <c r="GE1053" s="102"/>
      <c r="GF1053" s="46"/>
      <c r="GM1053" s="102"/>
      <c r="GN1053" s="46"/>
      <c r="GU1053" s="102"/>
      <c r="GV1053" s="46"/>
      <c r="HC1053" s="102"/>
      <c r="HD1053" s="46"/>
      <c r="HK1053" s="102"/>
      <c r="HL1053" s="46"/>
      <c r="HS1053" s="102"/>
      <c r="HT1053" s="46"/>
      <c r="IA1053" s="102"/>
      <c r="IB1053" s="46"/>
      <c r="II1053" s="102"/>
      <c r="IJ1053" s="46"/>
      <c r="IQ1053" s="102"/>
      <c r="IR1053" s="46"/>
    </row>
    <row r="1054" spans="1:256" x14ac:dyDescent="0.2">
      <c r="A1054" s="200" t="s">
        <v>8</v>
      </c>
      <c r="B1054" s="210"/>
      <c r="C1054" s="201"/>
      <c r="D1054" s="207" t="s">
        <v>9</v>
      </c>
      <c r="E1054" s="207"/>
      <c r="F1054" s="204" t="s">
        <v>10</v>
      </c>
      <c r="G1054" s="206"/>
      <c r="I1054" s="200" t="s">
        <v>8</v>
      </c>
      <c r="J1054" s="210"/>
      <c r="K1054" s="201"/>
      <c r="L1054" s="207" t="s">
        <v>9</v>
      </c>
      <c r="M1054" s="207"/>
      <c r="N1054" s="204" t="s">
        <v>10</v>
      </c>
      <c r="O1054" s="206"/>
      <c r="Q1054" s="213"/>
      <c r="R1054" s="213"/>
      <c r="S1054" s="213"/>
      <c r="T1054" s="213"/>
      <c r="U1054" s="213"/>
      <c r="V1054" s="213"/>
      <c r="W1054" s="213"/>
      <c r="X1054" s="46"/>
      <c r="Y1054" s="213"/>
      <c r="Z1054" s="213"/>
      <c r="AA1054" s="213"/>
      <c r="AB1054" s="213"/>
      <c r="AC1054" s="213"/>
      <c r="AD1054" s="213"/>
      <c r="AE1054" s="213"/>
      <c r="AF1054" s="46"/>
      <c r="AG1054" s="210" t="s">
        <v>8</v>
      </c>
      <c r="AH1054" s="210"/>
      <c r="AI1054" s="201"/>
      <c r="AJ1054" s="207" t="s">
        <v>9</v>
      </c>
      <c r="AK1054" s="207"/>
      <c r="AL1054" s="204" t="s">
        <v>10</v>
      </c>
      <c r="AM1054" s="206"/>
      <c r="AO1054" s="200" t="s">
        <v>8</v>
      </c>
      <c r="AP1054" s="210"/>
      <c r="AQ1054" s="201"/>
      <c r="AR1054" s="207" t="s">
        <v>9</v>
      </c>
      <c r="AS1054" s="207"/>
      <c r="AT1054" s="204" t="s">
        <v>10</v>
      </c>
      <c r="AU1054" s="206"/>
      <c r="AW1054" s="200" t="s">
        <v>8</v>
      </c>
      <c r="AX1054" s="210"/>
      <c r="AY1054" s="201"/>
      <c r="AZ1054" s="207" t="s">
        <v>9</v>
      </c>
      <c r="BA1054" s="207"/>
      <c r="BB1054" s="204" t="s">
        <v>10</v>
      </c>
      <c r="BC1054" s="206"/>
      <c r="BE1054" s="200" t="s">
        <v>8</v>
      </c>
      <c r="BF1054" s="210"/>
      <c r="BG1054" s="201"/>
      <c r="BH1054" s="207" t="s">
        <v>9</v>
      </c>
      <c r="BI1054" s="207"/>
      <c r="BJ1054" s="204" t="s">
        <v>10</v>
      </c>
      <c r="BK1054" s="206"/>
      <c r="BM1054" s="200" t="s">
        <v>8</v>
      </c>
      <c r="BN1054" s="210"/>
      <c r="BO1054" s="201"/>
      <c r="BP1054" s="207" t="s">
        <v>9</v>
      </c>
      <c r="BQ1054" s="207"/>
      <c r="BR1054" s="204" t="s">
        <v>10</v>
      </c>
      <c r="BS1054" s="206"/>
      <c r="BU1054" s="200" t="s">
        <v>8</v>
      </c>
      <c r="BV1054" s="210"/>
      <c r="BW1054" s="201"/>
      <c r="BX1054" s="207" t="s">
        <v>9</v>
      </c>
      <c r="BY1054" s="207"/>
      <c r="BZ1054" s="204" t="s">
        <v>10</v>
      </c>
      <c r="CA1054" s="206"/>
      <c r="CC1054" s="200" t="s">
        <v>8</v>
      </c>
      <c r="CD1054" s="210"/>
      <c r="CE1054" s="201"/>
      <c r="CF1054" s="207" t="s">
        <v>9</v>
      </c>
      <c r="CG1054" s="207"/>
      <c r="CH1054" s="204" t="s">
        <v>10</v>
      </c>
      <c r="CI1054" s="206"/>
      <c r="CK1054" s="200" t="s">
        <v>8</v>
      </c>
      <c r="CL1054" s="210"/>
      <c r="CM1054" s="201"/>
      <c r="CN1054" s="207" t="s">
        <v>9</v>
      </c>
      <c r="CO1054" s="207"/>
      <c r="CP1054" s="204" t="s">
        <v>10</v>
      </c>
      <c r="CQ1054" s="206"/>
      <c r="CS1054" s="200" t="s">
        <v>8</v>
      </c>
      <c r="CT1054" s="210"/>
      <c r="CU1054" s="201"/>
      <c r="CV1054" s="207" t="s">
        <v>9</v>
      </c>
      <c r="CW1054" s="207"/>
      <c r="CX1054" s="204" t="s">
        <v>10</v>
      </c>
      <c r="CY1054" s="206"/>
      <c r="DA1054" s="200" t="s">
        <v>8</v>
      </c>
      <c r="DB1054" s="210"/>
      <c r="DC1054" s="201"/>
      <c r="DD1054" s="207" t="s">
        <v>9</v>
      </c>
      <c r="DE1054" s="207"/>
      <c r="DF1054" s="204" t="s">
        <v>10</v>
      </c>
      <c r="DG1054" s="206"/>
      <c r="DI1054" s="200" t="s">
        <v>8</v>
      </c>
      <c r="DJ1054" s="210"/>
      <c r="DK1054" s="201"/>
      <c r="DL1054" s="207" t="s">
        <v>9</v>
      </c>
      <c r="DM1054" s="207"/>
      <c r="DN1054" s="204" t="s">
        <v>10</v>
      </c>
      <c r="DO1054" s="206"/>
      <c r="DQ1054" s="200" t="s">
        <v>8</v>
      </c>
      <c r="DR1054" s="210"/>
      <c r="DS1054" s="201"/>
      <c r="DT1054" s="207" t="s">
        <v>9</v>
      </c>
      <c r="DU1054" s="207"/>
      <c r="DV1054" s="204" t="s">
        <v>10</v>
      </c>
      <c r="DW1054" s="206"/>
      <c r="DY1054" s="200" t="s">
        <v>8</v>
      </c>
      <c r="DZ1054" s="210"/>
      <c r="EA1054" s="201"/>
      <c r="EB1054" s="207" t="s">
        <v>9</v>
      </c>
      <c r="EC1054" s="207"/>
      <c r="ED1054" s="204" t="s">
        <v>10</v>
      </c>
      <c r="EE1054" s="206"/>
      <c r="EG1054" s="200" t="s">
        <v>8</v>
      </c>
      <c r="EH1054" s="210"/>
      <c r="EI1054" s="201"/>
      <c r="EJ1054" s="207" t="s">
        <v>9</v>
      </c>
      <c r="EK1054" s="207"/>
      <c r="EL1054" s="204" t="s">
        <v>10</v>
      </c>
      <c r="EM1054" s="206"/>
      <c r="EO1054" s="200" t="s">
        <v>8</v>
      </c>
      <c r="EP1054" s="210"/>
      <c r="EQ1054" s="201"/>
      <c r="ER1054" s="207" t="s">
        <v>9</v>
      </c>
      <c r="ES1054" s="207"/>
      <c r="ET1054" s="204" t="s">
        <v>10</v>
      </c>
      <c r="EU1054" s="206"/>
      <c r="EW1054" s="200" t="s">
        <v>8</v>
      </c>
      <c r="EX1054" s="210"/>
      <c r="EY1054" s="201"/>
      <c r="EZ1054" s="207" t="s">
        <v>9</v>
      </c>
      <c r="FA1054" s="207"/>
      <c r="FB1054" s="204" t="s">
        <v>10</v>
      </c>
      <c r="FC1054" s="206"/>
      <c r="FE1054" s="200" t="s">
        <v>8</v>
      </c>
      <c r="FF1054" s="210"/>
      <c r="FG1054" s="201"/>
      <c r="FH1054" s="207" t="s">
        <v>9</v>
      </c>
      <c r="FI1054" s="207"/>
      <c r="FJ1054" s="204" t="s">
        <v>10</v>
      </c>
      <c r="FK1054" s="206"/>
      <c r="FM1054" s="200" t="s">
        <v>8</v>
      </c>
      <c r="FN1054" s="210"/>
      <c r="FO1054" s="201"/>
      <c r="FP1054" s="207" t="s">
        <v>9</v>
      </c>
      <c r="FQ1054" s="207"/>
      <c r="FR1054" s="204" t="s">
        <v>10</v>
      </c>
      <c r="FS1054" s="206"/>
      <c r="FU1054" s="200" t="s">
        <v>8</v>
      </c>
      <c r="FV1054" s="210"/>
      <c r="FW1054" s="201"/>
      <c r="FX1054" s="207" t="s">
        <v>9</v>
      </c>
      <c r="FY1054" s="207"/>
      <c r="FZ1054" s="204" t="s">
        <v>10</v>
      </c>
      <c r="GA1054" s="206"/>
      <c r="GC1054" s="200" t="s">
        <v>8</v>
      </c>
      <c r="GD1054" s="210"/>
      <c r="GE1054" s="201"/>
      <c r="GF1054" s="207" t="s">
        <v>9</v>
      </c>
      <c r="GG1054" s="207"/>
      <c r="GH1054" s="204" t="s">
        <v>10</v>
      </c>
      <c r="GI1054" s="206"/>
      <c r="GK1054" s="200" t="s">
        <v>8</v>
      </c>
      <c r="GL1054" s="210"/>
      <c r="GM1054" s="201"/>
      <c r="GN1054" s="207" t="s">
        <v>9</v>
      </c>
      <c r="GO1054" s="207"/>
      <c r="GP1054" s="204" t="s">
        <v>10</v>
      </c>
      <c r="GQ1054" s="206"/>
      <c r="GS1054" s="200" t="s">
        <v>8</v>
      </c>
      <c r="GT1054" s="210"/>
      <c r="GU1054" s="201"/>
      <c r="GV1054" s="207" t="s">
        <v>9</v>
      </c>
      <c r="GW1054" s="207"/>
      <c r="GX1054" s="204" t="s">
        <v>10</v>
      </c>
      <c r="GY1054" s="206"/>
      <c r="HA1054" s="200" t="s">
        <v>8</v>
      </c>
      <c r="HB1054" s="210"/>
      <c r="HC1054" s="201"/>
      <c r="HD1054" s="207" t="s">
        <v>9</v>
      </c>
      <c r="HE1054" s="207"/>
      <c r="HF1054" s="204" t="s">
        <v>10</v>
      </c>
      <c r="HG1054" s="206"/>
      <c r="HI1054" s="200" t="s">
        <v>8</v>
      </c>
      <c r="HJ1054" s="210"/>
      <c r="HK1054" s="201"/>
      <c r="HL1054" s="207" t="s">
        <v>9</v>
      </c>
      <c r="HM1054" s="207"/>
      <c r="HN1054" s="204" t="s">
        <v>10</v>
      </c>
      <c r="HO1054" s="206"/>
      <c r="HQ1054" s="200" t="s">
        <v>8</v>
      </c>
      <c r="HR1054" s="210"/>
      <c r="HS1054" s="201"/>
      <c r="HT1054" s="207" t="s">
        <v>9</v>
      </c>
      <c r="HU1054" s="207"/>
      <c r="HV1054" s="204" t="s">
        <v>10</v>
      </c>
      <c r="HW1054" s="206"/>
      <c r="HY1054" s="200" t="s">
        <v>8</v>
      </c>
      <c r="HZ1054" s="210"/>
      <c r="IA1054" s="201"/>
      <c r="IB1054" s="207" t="s">
        <v>9</v>
      </c>
      <c r="IC1054" s="207"/>
      <c r="ID1054" s="204" t="s">
        <v>10</v>
      </c>
      <c r="IE1054" s="206"/>
      <c r="IG1054" s="200" t="s">
        <v>8</v>
      </c>
      <c r="IH1054" s="210"/>
      <c r="II1054" s="201"/>
      <c r="IJ1054" s="207" t="s">
        <v>9</v>
      </c>
      <c r="IK1054" s="207"/>
      <c r="IL1054" s="204" t="s">
        <v>10</v>
      </c>
      <c r="IM1054" s="206"/>
      <c r="IO1054" s="200" t="s">
        <v>8</v>
      </c>
      <c r="IP1054" s="210"/>
      <c r="IQ1054" s="201"/>
      <c r="IR1054" s="207" t="s">
        <v>9</v>
      </c>
      <c r="IS1054" s="207"/>
      <c r="IT1054" s="204" t="s">
        <v>10</v>
      </c>
      <c r="IU1054" s="206"/>
    </row>
    <row r="1055" spans="1:256" x14ac:dyDescent="0.2">
      <c r="A1055" s="39" t="s">
        <v>11</v>
      </c>
      <c r="B1055" s="1" t="s">
        <v>12</v>
      </c>
      <c r="C1055" s="1" t="s">
        <v>13</v>
      </c>
      <c r="D1055" s="1" t="s">
        <v>14</v>
      </c>
      <c r="E1055" s="1" t="s">
        <v>15</v>
      </c>
      <c r="F1055" s="1" t="s">
        <v>16</v>
      </c>
      <c r="G1055" s="1" t="s">
        <v>20</v>
      </c>
      <c r="I1055" s="39" t="s">
        <v>11</v>
      </c>
      <c r="J1055" s="1" t="s">
        <v>12</v>
      </c>
      <c r="K1055" s="1" t="s">
        <v>13</v>
      </c>
      <c r="L1055" s="1" t="s">
        <v>14</v>
      </c>
      <c r="M1055" s="1" t="s">
        <v>15</v>
      </c>
      <c r="N1055" s="1" t="s">
        <v>16</v>
      </c>
      <c r="O1055" s="1" t="s">
        <v>20</v>
      </c>
      <c r="Q1055" s="46"/>
      <c r="R1055" s="99"/>
      <c r="S1055" s="99"/>
      <c r="T1055" s="99"/>
      <c r="U1055" s="99"/>
      <c r="V1055" s="99"/>
      <c r="W1055" s="99"/>
      <c r="X1055" s="46"/>
      <c r="Y1055" s="46"/>
      <c r="Z1055" s="99"/>
      <c r="AA1055" s="99"/>
      <c r="AB1055" s="99"/>
      <c r="AC1055" s="99"/>
      <c r="AD1055" s="99"/>
      <c r="AE1055" s="99"/>
      <c r="AF1055" s="46"/>
      <c r="AG1055" s="114" t="s">
        <v>11</v>
      </c>
      <c r="AH1055" s="1" t="s">
        <v>12</v>
      </c>
      <c r="AI1055" s="1" t="s">
        <v>13</v>
      </c>
      <c r="AJ1055" s="1" t="s">
        <v>14</v>
      </c>
      <c r="AK1055" s="1" t="s">
        <v>15</v>
      </c>
      <c r="AL1055" s="1" t="s">
        <v>16</v>
      </c>
      <c r="AM1055" s="1" t="s">
        <v>20</v>
      </c>
      <c r="AO1055" s="39" t="s">
        <v>11</v>
      </c>
      <c r="AP1055" s="1" t="s">
        <v>12</v>
      </c>
      <c r="AQ1055" s="1" t="s">
        <v>13</v>
      </c>
      <c r="AR1055" s="1" t="s">
        <v>14</v>
      </c>
      <c r="AS1055" s="1" t="s">
        <v>15</v>
      </c>
      <c r="AT1055" s="1" t="s">
        <v>16</v>
      </c>
      <c r="AU1055" s="1" t="s">
        <v>20</v>
      </c>
      <c r="AW1055" s="39" t="s">
        <v>11</v>
      </c>
      <c r="AX1055" s="1" t="s">
        <v>12</v>
      </c>
      <c r="AY1055" s="1" t="s">
        <v>13</v>
      </c>
      <c r="AZ1055" s="1" t="s">
        <v>14</v>
      </c>
      <c r="BA1055" s="1" t="s">
        <v>15</v>
      </c>
      <c r="BB1055" s="1" t="s">
        <v>16</v>
      </c>
      <c r="BC1055" s="1" t="s">
        <v>20</v>
      </c>
      <c r="BE1055" s="39" t="s">
        <v>11</v>
      </c>
      <c r="BF1055" s="1" t="s">
        <v>12</v>
      </c>
      <c r="BG1055" s="1" t="s">
        <v>13</v>
      </c>
      <c r="BH1055" s="1" t="s">
        <v>14</v>
      </c>
      <c r="BI1055" s="1" t="s">
        <v>15</v>
      </c>
      <c r="BJ1055" s="1" t="s">
        <v>16</v>
      </c>
      <c r="BK1055" s="1" t="s">
        <v>20</v>
      </c>
      <c r="BM1055" s="39" t="s">
        <v>11</v>
      </c>
      <c r="BN1055" s="1" t="s">
        <v>12</v>
      </c>
      <c r="BO1055" s="1" t="s">
        <v>13</v>
      </c>
      <c r="BP1055" s="1" t="s">
        <v>14</v>
      </c>
      <c r="BQ1055" s="1" t="s">
        <v>15</v>
      </c>
      <c r="BR1055" s="1" t="s">
        <v>16</v>
      </c>
      <c r="BS1055" s="1" t="s">
        <v>20</v>
      </c>
      <c r="BU1055" s="39" t="s">
        <v>11</v>
      </c>
      <c r="BV1055" s="1" t="s">
        <v>12</v>
      </c>
      <c r="BW1055" s="1" t="s">
        <v>13</v>
      </c>
      <c r="BX1055" s="1" t="s">
        <v>14</v>
      </c>
      <c r="BY1055" s="1" t="s">
        <v>15</v>
      </c>
      <c r="BZ1055" s="1" t="s">
        <v>16</v>
      </c>
      <c r="CA1055" s="1" t="s">
        <v>20</v>
      </c>
      <c r="CC1055" s="39" t="s">
        <v>11</v>
      </c>
      <c r="CD1055" s="1" t="s">
        <v>12</v>
      </c>
      <c r="CE1055" s="1" t="s">
        <v>13</v>
      </c>
      <c r="CF1055" s="1" t="s">
        <v>14</v>
      </c>
      <c r="CG1055" s="1" t="s">
        <v>15</v>
      </c>
      <c r="CH1055" s="1" t="s">
        <v>16</v>
      </c>
      <c r="CI1055" s="1" t="s">
        <v>20</v>
      </c>
      <c r="CK1055" s="39" t="s">
        <v>11</v>
      </c>
      <c r="CL1055" s="1" t="s">
        <v>12</v>
      </c>
      <c r="CM1055" s="1" t="s">
        <v>13</v>
      </c>
      <c r="CN1055" s="1" t="s">
        <v>14</v>
      </c>
      <c r="CO1055" s="1" t="s">
        <v>15</v>
      </c>
      <c r="CP1055" s="1" t="s">
        <v>16</v>
      </c>
      <c r="CQ1055" s="1" t="s">
        <v>20</v>
      </c>
      <c r="CS1055" s="39" t="s">
        <v>11</v>
      </c>
      <c r="CT1055" s="1" t="s">
        <v>12</v>
      </c>
      <c r="CU1055" s="1" t="s">
        <v>13</v>
      </c>
      <c r="CV1055" s="1" t="s">
        <v>14</v>
      </c>
      <c r="CW1055" s="1" t="s">
        <v>15</v>
      </c>
      <c r="CX1055" s="1" t="s">
        <v>16</v>
      </c>
      <c r="CY1055" s="1" t="s">
        <v>20</v>
      </c>
      <c r="DA1055" s="39" t="s">
        <v>11</v>
      </c>
      <c r="DB1055" s="1" t="s">
        <v>12</v>
      </c>
      <c r="DC1055" s="1" t="s">
        <v>13</v>
      </c>
      <c r="DD1055" s="1" t="s">
        <v>14</v>
      </c>
      <c r="DE1055" s="1" t="s">
        <v>15</v>
      </c>
      <c r="DF1055" s="1" t="s">
        <v>16</v>
      </c>
      <c r="DG1055" s="1" t="s">
        <v>20</v>
      </c>
      <c r="DI1055" s="39" t="s">
        <v>11</v>
      </c>
      <c r="DJ1055" s="1" t="s">
        <v>12</v>
      </c>
      <c r="DK1055" s="1" t="s">
        <v>13</v>
      </c>
      <c r="DL1055" s="1" t="s">
        <v>14</v>
      </c>
      <c r="DM1055" s="1" t="s">
        <v>15</v>
      </c>
      <c r="DN1055" s="1" t="s">
        <v>16</v>
      </c>
      <c r="DO1055" s="1" t="s">
        <v>20</v>
      </c>
      <c r="DQ1055" s="39" t="s">
        <v>11</v>
      </c>
      <c r="DR1055" s="1" t="s">
        <v>12</v>
      </c>
      <c r="DS1055" s="1" t="s">
        <v>13</v>
      </c>
      <c r="DT1055" s="1" t="s">
        <v>14</v>
      </c>
      <c r="DU1055" s="1" t="s">
        <v>15</v>
      </c>
      <c r="DV1055" s="1" t="s">
        <v>16</v>
      </c>
      <c r="DW1055" s="1" t="s">
        <v>20</v>
      </c>
      <c r="DY1055" s="39" t="s">
        <v>11</v>
      </c>
      <c r="DZ1055" s="1" t="s">
        <v>12</v>
      </c>
      <c r="EA1055" s="1" t="s">
        <v>13</v>
      </c>
      <c r="EB1055" s="1" t="s">
        <v>14</v>
      </c>
      <c r="EC1055" s="1" t="s">
        <v>15</v>
      </c>
      <c r="ED1055" s="1" t="s">
        <v>16</v>
      </c>
      <c r="EE1055" s="1" t="s">
        <v>20</v>
      </c>
      <c r="EG1055" s="39" t="s">
        <v>11</v>
      </c>
      <c r="EH1055" s="1" t="s">
        <v>12</v>
      </c>
      <c r="EI1055" s="1" t="s">
        <v>13</v>
      </c>
      <c r="EJ1055" s="1" t="s">
        <v>14</v>
      </c>
      <c r="EK1055" s="1" t="s">
        <v>15</v>
      </c>
      <c r="EL1055" s="1" t="s">
        <v>16</v>
      </c>
      <c r="EM1055" s="1" t="s">
        <v>20</v>
      </c>
      <c r="EO1055" s="39" t="s">
        <v>11</v>
      </c>
      <c r="EP1055" s="1" t="s">
        <v>12</v>
      </c>
      <c r="EQ1055" s="1" t="s">
        <v>13</v>
      </c>
      <c r="ER1055" s="1" t="s">
        <v>14</v>
      </c>
      <c r="ES1055" s="1" t="s">
        <v>15</v>
      </c>
      <c r="ET1055" s="1" t="s">
        <v>16</v>
      </c>
      <c r="EU1055" s="1" t="s">
        <v>20</v>
      </c>
      <c r="EW1055" s="39" t="s">
        <v>11</v>
      </c>
      <c r="EX1055" s="1" t="s">
        <v>12</v>
      </c>
      <c r="EY1055" s="1" t="s">
        <v>13</v>
      </c>
      <c r="EZ1055" s="1" t="s">
        <v>14</v>
      </c>
      <c r="FA1055" s="1" t="s">
        <v>15</v>
      </c>
      <c r="FB1055" s="1" t="s">
        <v>16</v>
      </c>
      <c r="FC1055" s="1" t="s">
        <v>20</v>
      </c>
      <c r="FE1055" s="39" t="s">
        <v>11</v>
      </c>
      <c r="FF1055" s="1" t="s">
        <v>12</v>
      </c>
      <c r="FG1055" s="1" t="s">
        <v>13</v>
      </c>
      <c r="FH1055" s="1" t="s">
        <v>14</v>
      </c>
      <c r="FI1055" s="1" t="s">
        <v>15</v>
      </c>
      <c r="FJ1055" s="1" t="s">
        <v>16</v>
      </c>
      <c r="FK1055" s="1" t="s">
        <v>20</v>
      </c>
      <c r="FM1055" s="39" t="s">
        <v>11</v>
      </c>
      <c r="FN1055" s="1" t="s">
        <v>12</v>
      </c>
      <c r="FO1055" s="1" t="s">
        <v>13</v>
      </c>
      <c r="FP1055" s="1" t="s">
        <v>14</v>
      </c>
      <c r="FQ1055" s="1" t="s">
        <v>15</v>
      </c>
      <c r="FR1055" s="1" t="s">
        <v>16</v>
      </c>
      <c r="FS1055" s="1" t="s">
        <v>20</v>
      </c>
      <c r="FU1055" s="39" t="s">
        <v>11</v>
      </c>
      <c r="FV1055" s="1" t="s">
        <v>12</v>
      </c>
      <c r="FW1055" s="1" t="s">
        <v>13</v>
      </c>
      <c r="FX1055" s="1" t="s">
        <v>14</v>
      </c>
      <c r="FY1055" s="1" t="s">
        <v>15</v>
      </c>
      <c r="FZ1055" s="1" t="s">
        <v>16</v>
      </c>
      <c r="GA1055" s="1" t="s">
        <v>20</v>
      </c>
      <c r="GC1055" s="39" t="s">
        <v>11</v>
      </c>
      <c r="GD1055" s="1" t="s">
        <v>12</v>
      </c>
      <c r="GE1055" s="1" t="s">
        <v>13</v>
      </c>
      <c r="GF1055" s="1" t="s">
        <v>14</v>
      </c>
      <c r="GG1055" s="1" t="s">
        <v>15</v>
      </c>
      <c r="GH1055" s="1" t="s">
        <v>16</v>
      </c>
      <c r="GI1055" s="1" t="s">
        <v>20</v>
      </c>
      <c r="GK1055" s="39" t="s">
        <v>11</v>
      </c>
      <c r="GL1055" s="1" t="s">
        <v>12</v>
      </c>
      <c r="GM1055" s="1" t="s">
        <v>13</v>
      </c>
      <c r="GN1055" s="1" t="s">
        <v>14</v>
      </c>
      <c r="GO1055" s="1" t="s">
        <v>15</v>
      </c>
      <c r="GP1055" s="1" t="s">
        <v>16</v>
      </c>
      <c r="GQ1055" s="1" t="s">
        <v>20</v>
      </c>
      <c r="GS1055" s="39" t="s">
        <v>11</v>
      </c>
      <c r="GT1055" s="1" t="s">
        <v>12</v>
      </c>
      <c r="GU1055" s="1" t="s">
        <v>13</v>
      </c>
      <c r="GV1055" s="1" t="s">
        <v>14</v>
      </c>
      <c r="GW1055" s="1" t="s">
        <v>15</v>
      </c>
      <c r="GX1055" s="1" t="s">
        <v>16</v>
      </c>
      <c r="GY1055" s="1" t="s">
        <v>20</v>
      </c>
      <c r="HA1055" s="39" t="s">
        <v>11</v>
      </c>
      <c r="HB1055" s="1" t="s">
        <v>12</v>
      </c>
      <c r="HC1055" s="1" t="s">
        <v>13</v>
      </c>
      <c r="HD1055" s="1" t="s">
        <v>14</v>
      </c>
      <c r="HE1055" s="1" t="s">
        <v>15</v>
      </c>
      <c r="HF1055" s="1" t="s">
        <v>16</v>
      </c>
      <c r="HG1055" s="1" t="s">
        <v>20</v>
      </c>
      <c r="HI1055" s="39" t="s">
        <v>11</v>
      </c>
      <c r="HJ1055" s="1" t="s">
        <v>12</v>
      </c>
      <c r="HK1055" s="1" t="s">
        <v>13</v>
      </c>
      <c r="HL1055" s="1" t="s">
        <v>14</v>
      </c>
      <c r="HM1055" s="1" t="s">
        <v>15</v>
      </c>
      <c r="HN1055" s="1" t="s">
        <v>16</v>
      </c>
      <c r="HO1055" s="1" t="s">
        <v>20</v>
      </c>
      <c r="HQ1055" s="39" t="s">
        <v>11</v>
      </c>
      <c r="HR1055" s="1" t="s">
        <v>12</v>
      </c>
      <c r="HS1055" s="1" t="s">
        <v>13</v>
      </c>
      <c r="HT1055" s="1" t="s">
        <v>14</v>
      </c>
      <c r="HU1055" s="1" t="s">
        <v>15</v>
      </c>
      <c r="HV1055" s="1" t="s">
        <v>16</v>
      </c>
      <c r="HW1055" s="1" t="s">
        <v>20</v>
      </c>
      <c r="HY1055" s="39" t="s">
        <v>11</v>
      </c>
      <c r="HZ1055" s="1" t="s">
        <v>12</v>
      </c>
      <c r="IA1055" s="1" t="s">
        <v>13</v>
      </c>
      <c r="IB1055" s="1" t="s">
        <v>14</v>
      </c>
      <c r="IC1055" s="1" t="s">
        <v>15</v>
      </c>
      <c r="ID1055" s="1" t="s">
        <v>16</v>
      </c>
      <c r="IE1055" s="1" t="s">
        <v>20</v>
      </c>
      <c r="IG1055" s="39" t="s">
        <v>11</v>
      </c>
      <c r="IH1055" s="1" t="s">
        <v>12</v>
      </c>
      <c r="II1055" s="1" t="s">
        <v>13</v>
      </c>
      <c r="IJ1055" s="1" t="s">
        <v>14</v>
      </c>
      <c r="IK1055" s="1" t="s">
        <v>15</v>
      </c>
      <c r="IL1055" s="1" t="s">
        <v>16</v>
      </c>
      <c r="IM1055" s="1" t="s">
        <v>20</v>
      </c>
      <c r="IO1055" s="39" t="s">
        <v>11</v>
      </c>
      <c r="IP1055" s="1" t="s">
        <v>12</v>
      </c>
      <c r="IQ1055" s="1" t="s">
        <v>13</v>
      </c>
      <c r="IR1055" s="1" t="s">
        <v>14</v>
      </c>
      <c r="IS1055" s="1" t="s">
        <v>15</v>
      </c>
      <c r="IT1055" s="1" t="s">
        <v>16</v>
      </c>
      <c r="IU1055" s="1" t="s">
        <v>20</v>
      </c>
    </row>
    <row r="1056" spans="1:256" x14ac:dyDescent="0.2">
      <c r="A1056" s="197"/>
      <c r="B1056" s="197"/>
      <c r="C1056" s="197"/>
      <c r="D1056" s="197"/>
      <c r="E1056" s="197"/>
      <c r="F1056" s="197"/>
      <c r="G1056" s="197"/>
      <c r="H1056" s="209"/>
      <c r="I1056" s="197"/>
      <c r="J1056" s="197"/>
      <c r="K1056" s="197"/>
      <c r="L1056" s="197"/>
      <c r="M1056" s="197"/>
      <c r="N1056" s="197"/>
      <c r="O1056" s="197"/>
      <c r="P1056" s="209"/>
      <c r="Q1056" s="209"/>
      <c r="R1056" s="209"/>
      <c r="S1056" s="209"/>
      <c r="T1056" s="209"/>
      <c r="U1056" s="209"/>
      <c r="V1056" s="209"/>
      <c r="W1056" s="209"/>
      <c r="X1056" s="209"/>
      <c r="Y1056" s="209"/>
      <c r="Z1056" s="209"/>
      <c r="AA1056" s="209"/>
      <c r="AB1056" s="209"/>
      <c r="AC1056" s="209"/>
      <c r="AD1056" s="209"/>
      <c r="AE1056" s="209"/>
      <c r="AF1056" s="209"/>
      <c r="AG1056" s="216"/>
      <c r="AH1056" s="197"/>
      <c r="AI1056" s="197"/>
      <c r="AJ1056" s="197"/>
      <c r="AK1056" s="197"/>
      <c r="AL1056" s="197"/>
      <c r="AM1056" s="197"/>
      <c r="AN1056" s="209"/>
      <c r="AO1056" s="197"/>
      <c r="AP1056" s="197"/>
      <c r="AQ1056" s="197"/>
      <c r="AR1056" s="197"/>
      <c r="AS1056" s="197"/>
      <c r="AT1056" s="197"/>
      <c r="AU1056" s="197"/>
      <c r="AV1056" s="209"/>
      <c r="AW1056" s="197"/>
      <c r="AX1056" s="197"/>
      <c r="AY1056" s="197"/>
      <c r="AZ1056" s="197"/>
      <c r="BA1056" s="197"/>
      <c r="BB1056" s="197"/>
      <c r="BC1056" s="197"/>
      <c r="BD1056" s="209"/>
      <c r="BE1056" s="197"/>
      <c r="BF1056" s="197"/>
      <c r="BG1056" s="197"/>
      <c r="BH1056" s="197"/>
      <c r="BI1056" s="197"/>
      <c r="BJ1056" s="197"/>
      <c r="BK1056" s="197"/>
      <c r="BL1056" s="209"/>
      <c r="BM1056" s="197"/>
      <c r="BN1056" s="197"/>
      <c r="BO1056" s="197"/>
      <c r="BP1056" s="197"/>
      <c r="BQ1056" s="197"/>
      <c r="BR1056" s="197"/>
      <c r="BS1056" s="197"/>
      <c r="BT1056" s="209"/>
      <c r="BU1056" s="197"/>
      <c r="BV1056" s="197"/>
      <c r="BW1056" s="197"/>
      <c r="BX1056" s="197"/>
      <c r="BY1056" s="197"/>
      <c r="BZ1056" s="197"/>
      <c r="CA1056" s="197"/>
      <c r="CB1056" s="209"/>
      <c r="CC1056" s="197"/>
      <c r="CD1056" s="197"/>
      <c r="CE1056" s="197"/>
      <c r="CF1056" s="197"/>
      <c r="CG1056" s="197"/>
      <c r="CH1056" s="197"/>
      <c r="CI1056" s="197"/>
      <c r="CJ1056" s="209"/>
      <c r="CK1056" s="197"/>
      <c r="CL1056" s="197"/>
      <c r="CM1056" s="197"/>
      <c r="CN1056" s="197"/>
      <c r="CO1056" s="197"/>
      <c r="CP1056" s="197"/>
      <c r="CQ1056" s="197"/>
      <c r="CR1056" s="209"/>
      <c r="CS1056" s="197"/>
      <c r="CT1056" s="197"/>
      <c r="CU1056" s="197"/>
      <c r="CV1056" s="197"/>
      <c r="CW1056" s="197"/>
      <c r="CX1056" s="197"/>
      <c r="CY1056" s="197"/>
      <c r="CZ1056" s="209"/>
      <c r="DA1056" s="197"/>
      <c r="DB1056" s="197"/>
      <c r="DC1056" s="197"/>
      <c r="DD1056" s="197"/>
      <c r="DE1056" s="197"/>
      <c r="DF1056" s="197"/>
      <c r="DG1056" s="197"/>
      <c r="DH1056" s="209"/>
      <c r="DI1056" s="197"/>
      <c r="DJ1056" s="197"/>
      <c r="DK1056" s="197"/>
      <c r="DL1056" s="197"/>
      <c r="DM1056" s="197"/>
      <c r="DN1056" s="197"/>
      <c r="DO1056" s="197"/>
      <c r="DP1056" s="209"/>
      <c r="DQ1056" s="197"/>
      <c r="DR1056" s="197"/>
      <c r="DS1056" s="197"/>
      <c r="DT1056" s="197"/>
      <c r="DU1056" s="197"/>
      <c r="DV1056" s="197"/>
      <c r="DW1056" s="197"/>
      <c r="DX1056" s="209"/>
      <c r="DY1056" s="197"/>
      <c r="DZ1056" s="197"/>
      <c r="EA1056" s="197"/>
      <c r="EB1056" s="197"/>
      <c r="EC1056" s="197"/>
      <c r="ED1056" s="197"/>
      <c r="EE1056" s="197"/>
      <c r="EF1056" s="209"/>
      <c r="EG1056" s="197"/>
      <c r="EH1056" s="197"/>
      <c r="EI1056" s="197"/>
      <c r="EJ1056" s="197"/>
      <c r="EK1056" s="197"/>
      <c r="EL1056" s="197"/>
      <c r="EM1056" s="197"/>
      <c r="EN1056" s="209"/>
      <c r="EO1056" s="197"/>
      <c r="EP1056" s="197"/>
      <c r="EQ1056" s="197"/>
      <c r="ER1056" s="197"/>
      <c r="ES1056" s="197"/>
      <c r="ET1056" s="197"/>
      <c r="EU1056" s="197"/>
      <c r="EV1056" s="209"/>
      <c r="EW1056" s="197"/>
      <c r="EX1056" s="197"/>
      <c r="EY1056" s="197"/>
      <c r="EZ1056" s="197"/>
      <c r="FA1056" s="197"/>
      <c r="FB1056" s="197"/>
      <c r="FC1056" s="197"/>
      <c r="FD1056" s="209"/>
      <c r="FE1056" s="197"/>
      <c r="FF1056" s="197"/>
      <c r="FG1056" s="197"/>
      <c r="FH1056" s="197"/>
      <c r="FI1056" s="197"/>
      <c r="FJ1056" s="197"/>
      <c r="FK1056" s="197"/>
      <c r="FL1056" s="209"/>
      <c r="FM1056" s="197"/>
      <c r="FN1056" s="197"/>
      <c r="FO1056" s="197"/>
      <c r="FP1056" s="197"/>
      <c r="FQ1056" s="197"/>
      <c r="FR1056" s="197"/>
      <c r="FS1056" s="197"/>
      <c r="FT1056" s="209"/>
      <c r="FU1056" s="197"/>
      <c r="FV1056" s="197"/>
      <c r="FW1056" s="197"/>
      <c r="FX1056" s="197"/>
      <c r="FY1056" s="197"/>
      <c r="FZ1056" s="197"/>
      <c r="GA1056" s="197"/>
      <c r="GB1056" s="209"/>
      <c r="GC1056" s="197"/>
      <c r="GD1056" s="197"/>
      <c r="GE1056" s="197"/>
      <c r="GF1056" s="197"/>
      <c r="GG1056" s="197"/>
      <c r="GH1056" s="197"/>
      <c r="GI1056" s="197"/>
      <c r="GJ1056" s="209"/>
      <c r="GK1056" s="197"/>
      <c r="GL1056" s="197"/>
      <c r="GM1056" s="197"/>
      <c r="GN1056" s="197"/>
      <c r="GO1056" s="197"/>
      <c r="GP1056" s="197"/>
      <c r="GQ1056" s="197"/>
      <c r="GR1056" s="209"/>
      <c r="GS1056" s="197"/>
      <c r="GT1056" s="197"/>
      <c r="GU1056" s="197"/>
      <c r="GV1056" s="197"/>
      <c r="GW1056" s="197"/>
      <c r="GX1056" s="197"/>
      <c r="GY1056" s="197"/>
      <c r="GZ1056" s="209"/>
      <c r="HA1056" s="197"/>
      <c r="HB1056" s="197"/>
      <c r="HC1056" s="197"/>
      <c r="HD1056" s="197"/>
      <c r="HE1056" s="197"/>
      <c r="HF1056" s="197"/>
      <c r="HG1056" s="197"/>
      <c r="HH1056" s="209"/>
      <c r="HI1056" s="197"/>
      <c r="HJ1056" s="197"/>
      <c r="HK1056" s="197"/>
      <c r="HL1056" s="197"/>
      <c r="HM1056" s="197"/>
      <c r="HN1056" s="197"/>
      <c r="HO1056" s="197"/>
      <c r="HP1056" s="209"/>
      <c r="HQ1056" s="197"/>
      <c r="HR1056" s="197"/>
      <c r="HS1056" s="197"/>
      <c r="HT1056" s="197"/>
      <c r="HU1056" s="197"/>
      <c r="HV1056" s="197"/>
      <c r="HW1056" s="197"/>
      <c r="HX1056" s="209"/>
      <c r="HY1056" s="197"/>
      <c r="HZ1056" s="197"/>
      <c r="IA1056" s="197"/>
      <c r="IB1056" s="197"/>
      <c r="IC1056" s="197"/>
      <c r="ID1056" s="197"/>
      <c r="IE1056" s="197"/>
      <c r="IF1056" s="209"/>
      <c r="IG1056" s="197"/>
      <c r="IH1056" s="197"/>
      <c r="II1056" s="197"/>
      <c r="IJ1056" s="197"/>
      <c r="IK1056" s="197"/>
      <c r="IL1056" s="197"/>
      <c r="IM1056" s="197"/>
      <c r="IN1056" s="209"/>
      <c r="IO1056" s="197"/>
      <c r="IP1056" s="197"/>
      <c r="IQ1056" s="197"/>
      <c r="IR1056" s="197"/>
      <c r="IS1056" s="197"/>
      <c r="IT1056" s="197"/>
      <c r="IU1056" s="197"/>
      <c r="IV1056" s="209"/>
    </row>
    <row r="1057" spans="1:256" x14ac:dyDescent="0.2">
      <c r="A1057" s="197"/>
      <c r="B1057" s="197"/>
      <c r="C1057" s="197"/>
      <c r="D1057" s="197"/>
      <c r="E1057" s="197"/>
      <c r="F1057" s="197"/>
      <c r="G1057" s="197"/>
      <c r="H1057" s="209"/>
      <c r="I1057" s="197"/>
      <c r="J1057" s="197"/>
      <c r="K1057" s="197"/>
      <c r="L1057" s="197"/>
      <c r="M1057" s="197"/>
      <c r="N1057" s="197"/>
      <c r="O1057" s="197"/>
      <c r="P1057" s="209"/>
      <c r="Q1057" s="209"/>
      <c r="R1057" s="209"/>
      <c r="S1057" s="209"/>
      <c r="T1057" s="209"/>
      <c r="U1057" s="209"/>
      <c r="V1057" s="209"/>
      <c r="W1057" s="209"/>
      <c r="X1057" s="209"/>
      <c r="Y1057" s="209"/>
      <c r="Z1057" s="209"/>
      <c r="AA1057" s="209"/>
      <c r="AB1057" s="209"/>
      <c r="AC1057" s="209"/>
      <c r="AD1057" s="209"/>
      <c r="AE1057" s="209"/>
      <c r="AF1057" s="209"/>
      <c r="AG1057" s="216"/>
      <c r="AH1057" s="197"/>
      <c r="AI1057" s="197"/>
      <c r="AJ1057" s="197"/>
      <c r="AK1057" s="197"/>
      <c r="AL1057" s="197"/>
      <c r="AM1057" s="197"/>
      <c r="AN1057" s="209"/>
      <c r="AO1057" s="197"/>
      <c r="AP1057" s="197"/>
      <c r="AQ1057" s="197"/>
      <c r="AR1057" s="197"/>
      <c r="AS1057" s="197"/>
      <c r="AT1057" s="197"/>
      <c r="AU1057" s="197"/>
      <c r="AV1057" s="209"/>
      <c r="AW1057" s="197"/>
      <c r="AX1057" s="197"/>
      <c r="AY1057" s="197"/>
      <c r="AZ1057" s="197"/>
      <c r="BA1057" s="197"/>
      <c r="BB1057" s="197"/>
      <c r="BC1057" s="197"/>
      <c r="BD1057" s="209"/>
      <c r="BE1057" s="197"/>
      <c r="BF1057" s="197"/>
      <c r="BG1057" s="197"/>
      <c r="BH1057" s="197"/>
      <c r="BI1057" s="197"/>
      <c r="BJ1057" s="197"/>
      <c r="BK1057" s="197"/>
      <c r="BL1057" s="209"/>
      <c r="BM1057" s="197"/>
      <c r="BN1057" s="197"/>
      <c r="BO1057" s="197"/>
      <c r="BP1057" s="197"/>
      <c r="BQ1057" s="197"/>
      <c r="BR1057" s="197"/>
      <c r="BS1057" s="197"/>
      <c r="BT1057" s="209"/>
      <c r="BU1057" s="197"/>
      <c r="BV1057" s="197"/>
      <c r="BW1057" s="197"/>
      <c r="BX1057" s="197"/>
      <c r="BY1057" s="197"/>
      <c r="BZ1057" s="197"/>
      <c r="CA1057" s="197"/>
      <c r="CB1057" s="209"/>
      <c r="CC1057" s="197"/>
      <c r="CD1057" s="197"/>
      <c r="CE1057" s="197"/>
      <c r="CF1057" s="197"/>
      <c r="CG1057" s="197"/>
      <c r="CH1057" s="197"/>
      <c r="CI1057" s="197"/>
      <c r="CJ1057" s="209"/>
      <c r="CK1057" s="197"/>
      <c r="CL1057" s="197"/>
      <c r="CM1057" s="197"/>
      <c r="CN1057" s="197"/>
      <c r="CO1057" s="197"/>
      <c r="CP1057" s="197"/>
      <c r="CQ1057" s="197"/>
      <c r="CR1057" s="209"/>
      <c r="CS1057" s="197"/>
      <c r="CT1057" s="197"/>
      <c r="CU1057" s="197"/>
      <c r="CV1057" s="197"/>
      <c r="CW1057" s="197"/>
      <c r="CX1057" s="197"/>
      <c r="CY1057" s="197"/>
      <c r="CZ1057" s="209"/>
      <c r="DA1057" s="197"/>
      <c r="DB1057" s="197"/>
      <c r="DC1057" s="197"/>
      <c r="DD1057" s="197"/>
      <c r="DE1057" s="197"/>
      <c r="DF1057" s="197"/>
      <c r="DG1057" s="197"/>
      <c r="DH1057" s="209"/>
      <c r="DI1057" s="197"/>
      <c r="DJ1057" s="197"/>
      <c r="DK1057" s="197"/>
      <c r="DL1057" s="197"/>
      <c r="DM1057" s="197"/>
      <c r="DN1057" s="197"/>
      <c r="DO1057" s="197"/>
      <c r="DP1057" s="209"/>
      <c r="DQ1057" s="197"/>
      <c r="DR1057" s="197"/>
      <c r="DS1057" s="197"/>
      <c r="DT1057" s="197"/>
      <c r="DU1057" s="197"/>
      <c r="DV1057" s="197"/>
      <c r="DW1057" s="197"/>
      <c r="DX1057" s="209"/>
      <c r="DY1057" s="197"/>
      <c r="DZ1057" s="197"/>
      <c r="EA1057" s="197"/>
      <c r="EB1057" s="197"/>
      <c r="EC1057" s="197"/>
      <c r="ED1057" s="197"/>
      <c r="EE1057" s="197"/>
      <c r="EF1057" s="209"/>
      <c r="EG1057" s="197"/>
      <c r="EH1057" s="197"/>
      <c r="EI1057" s="197"/>
      <c r="EJ1057" s="197"/>
      <c r="EK1057" s="197"/>
      <c r="EL1057" s="197"/>
      <c r="EM1057" s="197"/>
      <c r="EN1057" s="209"/>
      <c r="EO1057" s="197"/>
      <c r="EP1057" s="197"/>
      <c r="EQ1057" s="197"/>
      <c r="ER1057" s="197"/>
      <c r="ES1057" s="197"/>
      <c r="ET1057" s="197"/>
      <c r="EU1057" s="197"/>
      <c r="EV1057" s="209"/>
      <c r="EW1057" s="197"/>
      <c r="EX1057" s="197"/>
      <c r="EY1057" s="197"/>
      <c r="EZ1057" s="197"/>
      <c r="FA1057" s="197"/>
      <c r="FB1057" s="197"/>
      <c r="FC1057" s="197"/>
      <c r="FD1057" s="209"/>
      <c r="FE1057" s="197"/>
      <c r="FF1057" s="197"/>
      <c r="FG1057" s="197"/>
      <c r="FH1057" s="197"/>
      <c r="FI1057" s="197"/>
      <c r="FJ1057" s="197"/>
      <c r="FK1057" s="197"/>
      <c r="FL1057" s="209"/>
      <c r="FM1057" s="197"/>
      <c r="FN1057" s="197"/>
      <c r="FO1057" s="197"/>
      <c r="FP1057" s="197"/>
      <c r="FQ1057" s="197"/>
      <c r="FR1057" s="197"/>
      <c r="FS1057" s="197"/>
      <c r="FT1057" s="209"/>
      <c r="FU1057" s="197"/>
      <c r="FV1057" s="197"/>
      <c r="FW1057" s="197"/>
      <c r="FX1057" s="197"/>
      <c r="FY1057" s="197"/>
      <c r="FZ1057" s="197"/>
      <c r="GA1057" s="197"/>
      <c r="GB1057" s="209"/>
      <c r="GC1057" s="197"/>
      <c r="GD1057" s="197"/>
      <c r="GE1057" s="197"/>
      <c r="GF1057" s="197"/>
      <c r="GG1057" s="197"/>
      <c r="GH1057" s="197"/>
      <c r="GI1057" s="197"/>
      <c r="GJ1057" s="209"/>
      <c r="GK1057" s="197"/>
      <c r="GL1057" s="197"/>
      <c r="GM1057" s="197"/>
      <c r="GN1057" s="197"/>
      <c r="GO1057" s="197"/>
      <c r="GP1057" s="197"/>
      <c r="GQ1057" s="197"/>
      <c r="GR1057" s="209"/>
      <c r="GS1057" s="197"/>
      <c r="GT1057" s="197"/>
      <c r="GU1057" s="197"/>
      <c r="GV1057" s="197"/>
      <c r="GW1057" s="197"/>
      <c r="GX1057" s="197"/>
      <c r="GY1057" s="197"/>
      <c r="GZ1057" s="209"/>
      <c r="HA1057" s="197"/>
      <c r="HB1057" s="197"/>
      <c r="HC1057" s="197"/>
      <c r="HD1057" s="197"/>
      <c r="HE1057" s="197"/>
      <c r="HF1057" s="197"/>
      <c r="HG1057" s="197"/>
      <c r="HH1057" s="209"/>
      <c r="HI1057" s="197"/>
      <c r="HJ1057" s="197"/>
      <c r="HK1057" s="197"/>
      <c r="HL1057" s="197"/>
      <c r="HM1057" s="197"/>
      <c r="HN1057" s="197"/>
      <c r="HO1057" s="197"/>
      <c r="HP1057" s="209"/>
      <c r="HQ1057" s="197"/>
      <c r="HR1057" s="197"/>
      <c r="HS1057" s="197"/>
      <c r="HT1057" s="197"/>
      <c r="HU1057" s="197"/>
      <c r="HV1057" s="197"/>
      <c r="HW1057" s="197"/>
      <c r="HX1057" s="209"/>
      <c r="HY1057" s="197"/>
      <c r="HZ1057" s="197"/>
      <c r="IA1057" s="197"/>
      <c r="IB1057" s="197"/>
      <c r="IC1057" s="197"/>
      <c r="ID1057" s="197"/>
      <c r="IE1057" s="197"/>
      <c r="IF1057" s="209"/>
      <c r="IG1057" s="197"/>
      <c r="IH1057" s="197"/>
      <c r="II1057" s="197"/>
      <c r="IJ1057" s="197"/>
      <c r="IK1057" s="197"/>
      <c r="IL1057" s="197"/>
      <c r="IM1057" s="197"/>
      <c r="IN1057" s="209"/>
      <c r="IO1057" s="197"/>
      <c r="IP1057" s="197"/>
      <c r="IQ1057" s="197"/>
      <c r="IR1057" s="197"/>
      <c r="IS1057" s="197"/>
      <c r="IT1057" s="197"/>
      <c r="IU1057" s="197"/>
      <c r="IV1057" s="209"/>
    </row>
    <row r="1058" spans="1:256" x14ac:dyDescent="0.2">
      <c r="A1058" s="197"/>
      <c r="B1058" s="197"/>
      <c r="C1058" s="197"/>
      <c r="D1058" s="197"/>
      <c r="E1058" s="197"/>
      <c r="F1058" s="197"/>
      <c r="G1058" s="197"/>
      <c r="H1058" s="209"/>
      <c r="I1058" s="197"/>
      <c r="J1058" s="197"/>
      <c r="K1058" s="197"/>
      <c r="L1058" s="197"/>
      <c r="M1058" s="197"/>
      <c r="N1058" s="197"/>
      <c r="O1058" s="197"/>
      <c r="P1058" s="209"/>
      <c r="Q1058" s="209"/>
      <c r="R1058" s="209"/>
      <c r="S1058" s="209"/>
      <c r="T1058" s="209"/>
      <c r="U1058" s="209"/>
      <c r="V1058" s="209"/>
      <c r="W1058" s="209"/>
      <c r="X1058" s="209"/>
      <c r="Y1058" s="209"/>
      <c r="Z1058" s="209"/>
      <c r="AA1058" s="209"/>
      <c r="AB1058" s="209"/>
      <c r="AC1058" s="209"/>
      <c r="AD1058" s="209"/>
      <c r="AE1058" s="209"/>
      <c r="AF1058" s="209"/>
      <c r="AG1058" s="216"/>
      <c r="AH1058" s="197"/>
      <c r="AI1058" s="197"/>
      <c r="AJ1058" s="197"/>
      <c r="AK1058" s="197"/>
      <c r="AL1058" s="197"/>
      <c r="AM1058" s="197"/>
      <c r="AN1058" s="209"/>
      <c r="AO1058" s="197"/>
      <c r="AP1058" s="197"/>
      <c r="AQ1058" s="197"/>
      <c r="AR1058" s="197"/>
      <c r="AS1058" s="197"/>
      <c r="AT1058" s="197"/>
      <c r="AU1058" s="197"/>
      <c r="AV1058" s="209"/>
      <c r="AW1058" s="197"/>
      <c r="AX1058" s="197"/>
      <c r="AY1058" s="197"/>
      <c r="AZ1058" s="197"/>
      <c r="BA1058" s="197"/>
      <c r="BB1058" s="197"/>
      <c r="BC1058" s="197"/>
      <c r="BD1058" s="209"/>
      <c r="BE1058" s="197"/>
      <c r="BF1058" s="197"/>
      <c r="BG1058" s="197"/>
      <c r="BH1058" s="197"/>
      <c r="BI1058" s="197"/>
      <c r="BJ1058" s="197"/>
      <c r="BK1058" s="197"/>
      <c r="BL1058" s="209"/>
      <c r="BM1058" s="197"/>
      <c r="BN1058" s="197"/>
      <c r="BO1058" s="197"/>
      <c r="BP1058" s="197"/>
      <c r="BQ1058" s="197"/>
      <c r="BR1058" s="197"/>
      <c r="BS1058" s="197"/>
      <c r="BT1058" s="209"/>
      <c r="BU1058" s="197"/>
      <c r="BV1058" s="197"/>
      <c r="BW1058" s="197"/>
      <c r="BX1058" s="197"/>
      <c r="BY1058" s="197"/>
      <c r="BZ1058" s="197"/>
      <c r="CA1058" s="197"/>
      <c r="CB1058" s="209"/>
      <c r="CC1058" s="197"/>
      <c r="CD1058" s="197"/>
      <c r="CE1058" s="197"/>
      <c r="CF1058" s="197"/>
      <c r="CG1058" s="197"/>
      <c r="CH1058" s="197"/>
      <c r="CI1058" s="197"/>
      <c r="CJ1058" s="209"/>
      <c r="CK1058" s="197"/>
      <c r="CL1058" s="197"/>
      <c r="CM1058" s="197"/>
      <c r="CN1058" s="197"/>
      <c r="CO1058" s="197"/>
      <c r="CP1058" s="197"/>
      <c r="CQ1058" s="197"/>
      <c r="CR1058" s="209"/>
      <c r="CS1058" s="197"/>
      <c r="CT1058" s="197"/>
      <c r="CU1058" s="197"/>
      <c r="CV1058" s="197"/>
      <c r="CW1058" s="197"/>
      <c r="CX1058" s="197"/>
      <c r="CY1058" s="197"/>
      <c r="CZ1058" s="209"/>
      <c r="DA1058" s="197"/>
      <c r="DB1058" s="197"/>
      <c r="DC1058" s="197"/>
      <c r="DD1058" s="197"/>
      <c r="DE1058" s="197"/>
      <c r="DF1058" s="197"/>
      <c r="DG1058" s="197"/>
      <c r="DH1058" s="209"/>
      <c r="DI1058" s="197"/>
      <c r="DJ1058" s="197"/>
      <c r="DK1058" s="197"/>
      <c r="DL1058" s="197"/>
      <c r="DM1058" s="197"/>
      <c r="DN1058" s="197"/>
      <c r="DO1058" s="197"/>
      <c r="DP1058" s="209"/>
      <c r="DQ1058" s="197"/>
      <c r="DR1058" s="197"/>
      <c r="DS1058" s="197"/>
      <c r="DT1058" s="197"/>
      <c r="DU1058" s="197"/>
      <c r="DV1058" s="197"/>
      <c r="DW1058" s="197"/>
      <c r="DX1058" s="209"/>
      <c r="DY1058" s="197"/>
      <c r="DZ1058" s="197"/>
      <c r="EA1058" s="197"/>
      <c r="EB1058" s="197"/>
      <c r="EC1058" s="197"/>
      <c r="ED1058" s="197"/>
      <c r="EE1058" s="197"/>
      <c r="EF1058" s="209"/>
      <c r="EG1058" s="197"/>
      <c r="EH1058" s="197"/>
      <c r="EI1058" s="197"/>
      <c r="EJ1058" s="197"/>
      <c r="EK1058" s="197"/>
      <c r="EL1058" s="197"/>
      <c r="EM1058" s="197"/>
      <c r="EN1058" s="209"/>
      <c r="EO1058" s="197"/>
      <c r="EP1058" s="197"/>
      <c r="EQ1058" s="197"/>
      <c r="ER1058" s="197"/>
      <c r="ES1058" s="197"/>
      <c r="ET1058" s="197"/>
      <c r="EU1058" s="197"/>
      <c r="EV1058" s="209"/>
      <c r="EW1058" s="197"/>
      <c r="EX1058" s="197"/>
      <c r="EY1058" s="197"/>
      <c r="EZ1058" s="197"/>
      <c r="FA1058" s="197"/>
      <c r="FB1058" s="197"/>
      <c r="FC1058" s="197"/>
      <c r="FD1058" s="209"/>
      <c r="FE1058" s="197"/>
      <c r="FF1058" s="197"/>
      <c r="FG1058" s="197"/>
      <c r="FH1058" s="197"/>
      <c r="FI1058" s="197"/>
      <c r="FJ1058" s="197"/>
      <c r="FK1058" s="197"/>
      <c r="FL1058" s="209"/>
      <c r="FM1058" s="197"/>
      <c r="FN1058" s="197"/>
      <c r="FO1058" s="197"/>
      <c r="FP1058" s="197"/>
      <c r="FQ1058" s="197"/>
      <c r="FR1058" s="197"/>
      <c r="FS1058" s="197"/>
      <c r="FT1058" s="209"/>
      <c r="FU1058" s="197"/>
      <c r="FV1058" s="197"/>
      <c r="FW1058" s="197"/>
      <c r="FX1058" s="197"/>
      <c r="FY1058" s="197"/>
      <c r="FZ1058" s="197"/>
      <c r="GA1058" s="197"/>
      <c r="GB1058" s="209"/>
      <c r="GC1058" s="197"/>
      <c r="GD1058" s="197"/>
      <c r="GE1058" s="197"/>
      <c r="GF1058" s="197"/>
      <c r="GG1058" s="197"/>
      <c r="GH1058" s="197"/>
      <c r="GI1058" s="197"/>
      <c r="GJ1058" s="209"/>
      <c r="GK1058" s="197"/>
      <c r="GL1058" s="197"/>
      <c r="GM1058" s="197"/>
      <c r="GN1058" s="197"/>
      <c r="GO1058" s="197"/>
      <c r="GP1058" s="197"/>
      <c r="GQ1058" s="197"/>
      <c r="GR1058" s="209"/>
      <c r="GS1058" s="197"/>
      <c r="GT1058" s="197"/>
      <c r="GU1058" s="197"/>
      <c r="GV1058" s="197"/>
      <c r="GW1058" s="197"/>
      <c r="GX1058" s="197"/>
      <c r="GY1058" s="197"/>
      <c r="GZ1058" s="209"/>
      <c r="HA1058" s="197"/>
      <c r="HB1058" s="197"/>
      <c r="HC1058" s="197"/>
      <c r="HD1058" s="197"/>
      <c r="HE1058" s="197"/>
      <c r="HF1058" s="197"/>
      <c r="HG1058" s="197"/>
      <c r="HH1058" s="209"/>
      <c r="HI1058" s="197"/>
      <c r="HJ1058" s="197"/>
      <c r="HK1058" s="197"/>
      <c r="HL1058" s="197"/>
      <c r="HM1058" s="197"/>
      <c r="HN1058" s="197"/>
      <c r="HO1058" s="197"/>
      <c r="HP1058" s="209"/>
      <c r="HQ1058" s="197"/>
      <c r="HR1058" s="197"/>
      <c r="HS1058" s="197"/>
      <c r="HT1058" s="197"/>
      <c r="HU1058" s="197"/>
      <c r="HV1058" s="197"/>
      <c r="HW1058" s="197"/>
      <c r="HX1058" s="209"/>
      <c r="HY1058" s="197"/>
      <c r="HZ1058" s="197"/>
      <c r="IA1058" s="197"/>
      <c r="IB1058" s="197"/>
      <c r="IC1058" s="197"/>
      <c r="ID1058" s="197"/>
      <c r="IE1058" s="197"/>
      <c r="IF1058" s="209"/>
      <c r="IG1058" s="197"/>
      <c r="IH1058" s="197"/>
      <c r="II1058" s="197"/>
      <c r="IJ1058" s="197"/>
      <c r="IK1058" s="197"/>
      <c r="IL1058" s="197"/>
      <c r="IM1058" s="197"/>
      <c r="IN1058" s="209"/>
      <c r="IO1058" s="197"/>
      <c r="IP1058" s="197"/>
      <c r="IQ1058" s="197"/>
      <c r="IR1058" s="197"/>
      <c r="IS1058" s="197"/>
      <c r="IT1058" s="197"/>
      <c r="IU1058" s="197"/>
      <c r="IV1058" s="209"/>
    </row>
    <row r="1059" spans="1:256" x14ac:dyDescent="0.2">
      <c r="A1059" s="103" t="s">
        <v>7</v>
      </c>
      <c r="B1059" s="198">
        <f>'Sign In'!C73</f>
        <v>24</v>
      </c>
      <c r="C1059" s="199"/>
      <c r="D1059" s="58" t="s">
        <v>7</v>
      </c>
      <c r="E1059" s="97">
        <f>'Sign In'!D73</f>
        <v>26</v>
      </c>
      <c r="F1059" s="58" t="s">
        <v>7</v>
      </c>
      <c r="G1059" s="2">
        <f>'Sign In'!E73</f>
        <v>28</v>
      </c>
      <c r="I1059" s="103" t="s">
        <v>7</v>
      </c>
      <c r="J1059" s="198">
        <f>'Sign In'!K53</f>
        <v>71</v>
      </c>
      <c r="K1059" s="199"/>
      <c r="L1059" s="58" t="s">
        <v>7</v>
      </c>
      <c r="M1059" s="97">
        <f>'Sign In'!L53</f>
        <v>69</v>
      </c>
      <c r="N1059" s="58" t="s">
        <v>7</v>
      </c>
      <c r="O1059" s="2">
        <f>'Sign In'!M53</f>
        <v>79</v>
      </c>
      <c r="Q1059" s="99"/>
      <c r="R1059" s="209"/>
      <c r="S1059" s="209"/>
      <c r="T1059" s="99"/>
      <c r="U1059" s="99"/>
      <c r="V1059" s="99"/>
      <c r="W1059" s="99"/>
      <c r="X1059" s="46"/>
      <c r="Y1059" s="99"/>
      <c r="Z1059" s="209"/>
      <c r="AA1059" s="209"/>
      <c r="AB1059" s="99"/>
      <c r="AC1059" s="99"/>
      <c r="AD1059" s="99"/>
      <c r="AE1059" s="99"/>
      <c r="AF1059" s="46"/>
      <c r="AG1059" s="97" t="s">
        <v>7</v>
      </c>
      <c r="AH1059" s="198">
        <f>'Sign In'!AI167</f>
        <v>0</v>
      </c>
      <c r="AI1059" s="199"/>
      <c r="AJ1059" s="58" t="s">
        <v>7</v>
      </c>
      <c r="AK1059" s="97">
        <f>'Sign In'!AJ167</f>
        <v>0</v>
      </c>
      <c r="AL1059" s="58" t="s">
        <v>7</v>
      </c>
      <c r="AM1059" s="2">
        <f>'Sign In'!AK167</f>
        <v>0</v>
      </c>
      <c r="AO1059" s="103" t="s">
        <v>7</v>
      </c>
      <c r="AP1059" s="198">
        <f>'Sign In'!AQ167</f>
        <v>0</v>
      </c>
      <c r="AQ1059" s="199"/>
      <c r="AR1059" s="58" t="s">
        <v>7</v>
      </c>
      <c r="AS1059" s="97">
        <f>'Sign In'!AR167</f>
        <v>0</v>
      </c>
      <c r="AT1059" s="58" t="s">
        <v>7</v>
      </c>
      <c r="AU1059" s="2">
        <f>'Sign In'!AS167</f>
        <v>0</v>
      </c>
      <c r="AW1059" s="103" t="s">
        <v>7</v>
      </c>
      <c r="AX1059" s="198">
        <f>'Sign In'!AY167</f>
        <v>0</v>
      </c>
      <c r="AY1059" s="199"/>
      <c r="AZ1059" s="58" t="s">
        <v>7</v>
      </c>
      <c r="BA1059" s="97">
        <f>'Sign In'!AZ167</f>
        <v>0</v>
      </c>
      <c r="BB1059" s="58" t="s">
        <v>7</v>
      </c>
      <c r="BC1059" s="2">
        <f>'Sign In'!BA167</f>
        <v>0</v>
      </c>
      <c r="BE1059" s="103" t="s">
        <v>7</v>
      </c>
      <c r="BF1059" s="198">
        <f>'Sign In'!BG167</f>
        <v>0</v>
      </c>
      <c r="BG1059" s="199"/>
      <c r="BH1059" s="58" t="s">
        <v>7</v>
      </c>
      <c r="BI1059" s="97">
        <f>'Sign In'!BH167</f>
        <v>0</v>
      </c>
      <c r="BJ1059" s="58" t="s">
        <v>7</v>
      </c>
      <c r="BK1059" s="2">
        <f>'Sign In'!BI167</f>
        <v>0</v>
      </c>
      <c r="BM1059" s="103" t="s">
        <v>7</v>
      </c>
      <c r="BN1059" s="198">
        <f>'Sign In'!BO167</f>
        <v>0</v>
      </c>
      <c r="BO1059" s="199"/>
      <c r="BP1059" s="58" t="s">
        <v>7</v>
      </c>
      <c r="BQ1059" s="97">
        <f>'Sign In'!BP167</f>
        <v>0</v>
      </c>
      <c r="BR1059" s="58" t="s">
        <v>7</v>
      </c>
      <c r="BS1059" s="2">
        <f>'Sign In'!BQ167</f>
        <v>0</v>
      </c>
      <c r="BU1059" s="103" t="s">
        <v>7</v>
      </c>
      <c r="BV1059" s="198">
        <f>'Sign In'!BW167</f>
        <v>0</v>
      </c>
      <c r="BW1059" s="199"/>
      <c r="BX1059" s="58" t="s">
        <v>7</v>
      </c>
      <c r="BY1059" s="97">
        <f>'Sign In'!BX167</f>
        <v>0</v>
      </c>
      <c r="BZ1059" s="58" t="s">
        <v>7</v>
      </c>
      <c r="CA1059" s="2">
        <f>'Sign In'!BY167</f>
        <v>0</v>
      </c>
      <c r="CC1059" s="103" t="s">
        <v>7</v>
      </c>
      <c r="CD1059" s="198">
        <f>'Sign In'!CE167</f>
        <v>0</v>
      </c>
      <c r="CE1059" s="199"/>
      <c r="CF1059" s="58" t="s">
        <v>7</v>
      </c>
      <c r="CG1059" s="97">
        <f>'Sign In'!CF167</f>
        <v>0</v>
      </c>
      <c r="CH1059" s="58" t="s">
        <v>7</v>
      </c>
      <c r="CI1059" s="2">
        <f>'Sign In'!CG167</f>
        <v>0</v>
      </c>
      <c r="CK1059" s="103" t="s">
        <v>7</v>
      </c>
      <c r="CL1059" s="198">
        <f>'Sign In'!CM167</f>
        <v>0</v>
      </c>
      <c r="CM1059" s="199"/>
      <c r="CN1059" s="58" t="s">
        <v>7</v>
      </c>
      <c r="CO1059" s="97">
        <f>'Sign In'!CN167</f>
        <v>0</v>
      </c>
      <c r="CP1059" s="58" t="s">
        <v>7</v>
      </c>
      <c r="CQ1059" s="2">
        <f>'Sign In'!CO167</f>
        <v>0</v>
      </c>
      <c r="CS1059" s="103" t="s">
        <v>7</v>
      </c>
      <c r="CT1059" s="198">
        <f>'Sign In'!CU167</f>
        <v>0</v>
      </c>
      <c r="CU1059" s="199"/>
      <c r="CV1059" s="58" t="s">
        <v>7</v>
      </c>
      <c r="CW1059" s="97">
        <f>'Sign In'!CV167</f>
        <v>0</v>
      </c>
      <c r="CX1059" s="58" t="s">
        <v>7</v>
      </c>
      <c r="CY1059" s="2">
        <f>'Sign In'!CW167</f>
        <v>0</v>
      </c>
      <c r="DA1059" s="103" t="s">
        <v>7</v>
      </c>
      <c r="DB1059" s="198">
        <f>'Sign In'!DC167</f>
        <v>0</v>
      </c>
      <c r="DC1059" s="199"/>
      <c r="DD1059" s="58" t="s">
        <v>7</v>
      </c>
      <c r="DE1059" s="97">
        <f>'Sign In'!DD167</f>
        <v>0</v>
      </c>
      <c r="DF1059" s="58" t="s">
        <v>7</v>
      </c>
      <c r="DG1059" s="2">
        <f>'Sign In'!DE167</f>
        <v>0</v>
      </c>
      <c r="DI1059" s="103" t="s">
        <v>7</v>
      </c>
      <c r="DJ1059" s="198">
        <f>'Sign In'!DK167</f>
        <v>0</v>
      </c>
      <c r="DK1059" s="199"/>
      <c r="DL1059" s="58" t="s">
        <v>7</v>
      </c>
      <c r="DM1059" s="97">
        <f>'Sign In'!DL167</f>
        <v>0</v>
      </c>
      <c r="DN1059" s="58" t="s">
        <v>7</v>
      </c>
      <c r="DO1059" s="2">
        <f>'Sign In'!DM167</f>
        <v>0</v>
      </c>
      <c r="DQ1059" s="103" t="s">
        <v>7</v>
      </c>
      <c r="DR1059" s="198">
        <f>'Sign In'!DS167</f>
        <v>0</v>
      </c>
      <c r="DS1059" s="199"/>
      <c r="DT1059" s="58" t="s">
        <v>7</v>
      </c>
      <c r="DU1059" s="97">
        <f>'Sign In'!DT167</f>
        <v>0</v>
      </c>
      <c r="DV1059" s="58" t="s">
        <v>7</v>
      </c>
      <c r="DW1059" s="2">
        <f>'Sign In'!DU167</f>
        <v>0</v>
      </c>
      <c r="DY1059" s="103" t="s">
        <v>7</v>
      </c>
      <c r="DZ1059" s="198">
        <f>'Sign In'!EA167</f>
        <v>0</v>
      </c>
      <c r="EA1059" s="199"/>
      <c r="EB1059" s="58" t="s">
        <v>7</v>
      </c>
      <c r="EC1059" s="97">
        <f>'Sign In'!EB167</f>
        <v>0</v>
      </c>
      <c r="ED1059" s="58" t="s">
        <v>7</v>
      </c>
      <c r="EE1059" s="2">
        <f>'Sign In'!EC167</f>
        <v>0</v>
      </c>
      <c r="EG1059" s="103" t="s">
        <v>7</v>
      </c>
      <c r="EH1059" s="198">
        <f>'Sign In'!EI167</f>
        <v>0</v>
      </c>
      <c r="EI1059" s="199"/>
      <c r="EJ1059" s="58" t="s">
        <v>7</v>
      </c>
      <c r="EK1059" s="97">
        <f>'Sign In'!EJ167</f>
        <v>0</v>
      </c>
      <c r="EL1059" s="58" t="s">
        <v>7</v>
      </c>
      <c r="EM1059" s="2">
        <f>'Sign In'!EK167</f>
        <v>0</v>
      </c>
      <c r="EO1059" s="103" t="s">
        <v>7</v>
      </c>
      <c r="EP1059" s="198">
        <f>'Sign In'!EQ167</f>
        <v>0</v>
      </c>
      <c r="EQ1059" s="199"/>
      <c r="ER1059" s="58" t="s">
        <v>7</v>
      </c>
      <c r="ES1059" s="97">
        <f>'Sign In'!ER167</f>
        <v>0</v>
      </c>
      <c r="ET1059" s="58" t="s">
        <v>7</v>
      </c>
      <c r="EU1059" s="2">
        <f>'Sign In'!ES167</f>
        <v>0</v>
      </c>
      <c r="EW1059" s="103" t="s">
        <v>7</v>
      </c>
      <c r="EX1059" s="198">
        <f>'Sign In'!EY167</f>
        <v>0</v>
      </c>
      <c r="EY1059" s="199"/>
      <c r="EZ1059" s="58" t="s">
        <v>7</v>
      </c>
      <c r="FA1059" s="97">
        <f>'Sign In'!EZ167</f>
        <v>0</v>
      </c>
      <c r="FB1059" s="58" t="s">
        <v>7</v>
      </c>
      <c r="FC1059" s="2">
        <f>'Sign In'!FA167</f>
        <v>0</v>
      </c>
      <c r="FE1059" s="103" t="s">
        <v>7</v>
      </c>
      <c r="FF1059" s="198">
        <f>'Sign In'!FG167</f>
        <v>0</v>
      </c>
      <c r="FG1059" s="199"/>
      <c r="FH1059" s="58" t="s">
        <v>7</v>
      </c>
      <c r="FI1059" s="97">
        <f>'Sign In'!FH167</f>
        <v>0</v>
      </c>
      <c r="FJ1059" s="58" t="s">
        <v>7</v>
      </c>
      <c r="FK1059" s="2">
        <f>'Sign In'!FI167</f>
        <v>0</v>
      </c>
      <c r="FM1059" s="103" t="s">
        <v>7</v>
      </c>
      <c r="FN1059" s="198">
        <f>'Sign In'!FO167</f>
        <v>0</v>
      </c>
      <c r="FO1059" s="199"/>
      <c r="FP1059" s="58" t="s">
        <v>7</v>
      </c>
      <c r="FQ1059" s="97">
        <f>'Sign In'!FP167</f>
        <v>0</v>
      </c>
      <c r="FR1059" s="58" t="s">
        <v>7</v>
      </c>
      <c r="FS1059" s="2">
        <f>'Sign In'!FQ167</f>
        <v>0</v>
      </c>
      <c r="FU1059" s="103" t="s">
        <v>7</v>
      </c>
      <c r="FV1059" s="198">
        <f>'Sign In'!FW167</f>
        <v>0</v>
      </c>
      <c r="FW1059" s="199"/>
      <c r="FX1059" s="58" t="s">
        <v>7</v>
      </c>
      <c r="FY1059" s="97">
        <f>'Sign In'!FX167</f>
        <v>0</v>
      </c>
      <c r="FZ1059" s="58" t="s">
        <v>7</v>
      </c>
      <c r="GA1059" s="2">
        <f>'Sign In'!FY167</f>
        <v>0</v>
      </c>
      <c r="GC1059" s="103" t="s">
        <v>7</v>
      </c>
      <c r="GD1059" s="198">
        <f>'Sign In'!GE167</f>
        <v>0</v>
      </c>
      <c r="GE1059" s="199"/>
      <c r="GF1059" s="58" t="s">
        <v>7</v>
      </c>
      <c r="GG1059" s="97">
        <f>'Sign In'!GF167</f>
        <v>0</v>
      </c>
      <c r="GH1059" s="58" t="s">
        <v>7</v>
      </c>
      <c r="GI1059" s="2">
        <f>'Sign In'!GG167</f>
        <v>0</v>
      </c>
      <c r="GK1059" s="103" t="s">
        <v>7</v>
      </c>
      <c r="GL1059" s="198">
        <f>'Sign In'!GM167</f>
        <v>0</v>
      </c>
      <c r="GM1059" s="199"/>
      <c r="GN1059" s="58" t="s">
        <v>7</v>
      </c>
      <c r="GO1059" s="97">
        <f>'Sign In'!GN167</f>
        <v>0</v>
      </c>
      <c r="GP1059" s="58" t="s">
        <v>7</v>
      </c>
      <c r="GQ1059" s="2">
        <f>'Sign In'!GO167</f>
        <v>0</v>
      </c>
      <c r="GS1059" s="103" t="s">
        <v>7</v>
      </c>
      <c r="GT1059" s="198">
        <f>'Sign In'!GU167</f>
        <v>0</v>
      </c>
      <c r="GU1059" s="199"/>
      <c r="GV1059" s="58" t="s">
        <v>7</v>
      </c>
      <c r="GW1059" s="97">
        <f>'Sign In'!GV167</f>
        <v>0</v>
      </c>
      <c r="GX1059" s="58" t="s">
        <v>7</v>
      </c>
      <c r="GY1059" s="2">
        <f>'Sign In'!GW167</f>
        <v>0</v>
      </c>
      <c r="HA1059" s="103" t="s">
        <v>7</v>
      </c>
      <c r="HB1059" s="198">
        <f>'Sign In'!HC167</f>
        <v>0</v>
      </c>
      <c r="HC1059" s="199"/>
      <c r="HD1059" s="58" t="s">
        <v>7</v>
      </c>
      <c r="HE1059" s="97">
        <f>'Sign In'!HD167</f>
        <v>0</v>
      </c>
      <c r="HF1059" s="58" t="s">
        <v>7</v>
      </c>
      <c r="HG1059" s="2">
        <f>'Sign In'!HE167</f>
        <v>0</v>
      </c>
      <c r="HI1059" s="103" t="s">
        <v>7</v>
      </c>
      <c r="HJ1059" s="198">
        <f>'Sign In'!HK167</f>
        <v>0</v>
      </c>
      <c r="HK1059" s="199"/>
      <c r="HL1059" s="58" t="s">
        <v>7</v>
      </c>
      <c r="HM1059" s="97">
        <f>'Sign In'!HL167</f>
        <v>0</v>
      </c>
      <c r="HN1059" s="58" t="s">
        <v>7</v>
      </c>
      <c r="HO1059" s="2">
        <f>'Sign In'!HM167</f>
        <v>0</v>
      </c>
      <c r="HQ1059" s="103" t="s">
        <v>7</v>
      </c>
      <c r="HR1059" s="198">
        <f>'Sign In'!HS167</f>
        <v>0</v>
      </c>
      <c r="HS1059" s="199"/>
      <c r="HT1059" s="58" t="s">
        <v>7</v>
      </c>
      <c r="HU1059" s="97">
        <f>'Sign In'!HT167</f>
        <v>0</v>
      </c>
      <c r="HV1059" s="58" t="s">
        <v>7</v>
      </c>
      <c r="HW1059" s="2">
        <f>'Sign In'!HU167</f>
        <v>0</v>
      </c>
      <c r="HY1059" s="103" t="s">
        <v>7</v>
      </c>
      <c r="HZ1059" s="198">
        <f>'Sign In'!IA167</f>
        <v>0</v>
      </c>
      <c r="IA1059" s="199"/>
      <c r="IB1059" s="58" t="s">
        <v>7</v>
      </c>
      <c r="IC1059" s="97">
        <f>'Sign In'!IB167</f>
        <v>0</v>
      </c>
      <c r="ID1059" s="58" t="s">
        <v>7</v>
      </c>
      <c r="IE1059" s="2">
        <f>'Sign In'!IC167</f>
        <v>0</v>
      </c>
      <c r="IG1059" s="103" t="s">
        <v>7</v>
      </c>
      <c r="IH1059" s="198">
        <f>'Sign In'!II167</f>
        <v>0</v>
      </c>
      <c r="II1059" s="199"/>
      <c r="IJ1059" s="58" t="s">
        <v>7</v>
      </c>
      <c r="IK1059" s="97">
        <f>'Sign In'!IJ167</f>
        <v>0</v>
      </c>
      <c r="IL1059" s="58" t="s">
        <v>7</v>
      </c>
      <c r="IM1059" s="2">
        <f>'Sign In'!IK167</f>
        <v>0</v>
      </c>
      <c r="IO1059" s="103" t="s">
        <v>7</v>
      </c>
      <c r="IP1059" s="198">
        <f>'Sign In'!IQ167</f>
        <v>0</v>
      </c>
      <c r="IQ1059" s="199"/>
      <c r="IR1059" s="58" t="s">
        <v>7</v>
      </c>
      <c r="IS1059" s="97">
        <f>'Sign In'!IR167</f>
        <v>0</v>
      </c>
      <c r="IT1059" s="58" t="s">
        <v>7</v>
      </c>
      <c r="IU1059" s="2">
        <f>'Sign In'!IS167</f>
        <v>0</v>
      </c>
    </row>
    <row r="1060" spans="1:256" ht="13.5" thickBot="1" x14ac:dyDescent="0.25">
      <c r="B1060" s="54"/>
      <c r="C1060" s="99"/>
      <c r="D1060" s="54"/>
      <c r="E1060" s="99"/>
      <c r="F1060" s="54"/>
      <c r="G1060" s="99"/>
      <c r="J1060" s="54"/>
      <c r="K1060" s="99"/>
      <c r="L1060" s="192" t="s">
        <v>78</v>
      </c>
      <c r="M1060" s="192"/>
      <c r="N1060" s="54"/>
      <c r="O1060" s="99"/>
      <c r="Q1060" s="46"/>
      <c r="R1060" s="99"/>
      <c r="S1060" s="99"/>
      <c r="T1060" s="99"/>
      <c r="U1060" s="99"/>
      <c r="V1060" s="99"/>
      <c r="W1060" s="99"/>
      <c r="X1060" s="46"/>
      <c r="Y1060" s="46"/>
      <c r="Z1060" s="99"/>
      <c r="AA1060" s="99"/>
      <c r="AB1060" s="99"/>
      <c r="AC1060" s="99"/>
      <c r="AD1060" s="99"/>
      <c r="AE1060" s="99"/>
      <c r="AF1060" s="46"/>
      <c r="AH1060" s="54"/>
      <c r="AI1060" s="99"/>
      <c r="AJ1060" s="54"/>
      <c r="AK1060" s="99"/>
      <c r="AL1060" s="54"/>
      <c r="AM1060" s="99"/>
      <c r="AP1060" s="54"/>
      <c r="AQ1060" s="99"/>
      <c r="AR1060" s="54"/>
      <c r="AS1060" s="99"/>
      <c r="AT1060" s="54"/>
      <c r="AU1060" s="99"/>
      <c r="AX1060" s="54"/>
      <c r="AY1060" s="99"/>
      <c r="AZ1060" s="54"/>
      <c r="BA1060" s="99"/>
      <c r="BB1060" s="54"/>
      <c r="BC1060" s="99"/>
      <c r="BF1060" s="54"/>
      <c r="BG1060" s="99"/>
      <c r="BH1060" s="54"/>
      <c r="BI1060" s="99"/>
      <c r="BJ1060" s="54"/>
      <c r="BK1060" s="99"/>
      <c r="BN1060" s="54"/>
      <c r="BO1060" s="99"/>
      <c r="BP1060" s="54"/>
      <c r="BQ1060" s="99"/>
      <c r="BR1060" s="54"/>
      <c r="BS1060" s="99"/>
      <c r="BV1060" s="54"/>
      <c r="BW1060" s="99"/>
      <c r="BX1060" s="54"/>
      <c r="BY1060" s="99"/>
      <c r="BZ1060" s="54"/>
      <c r="CA1060" s="99"/>
      <c r="CD1060" s="54"/>
      <c r="CE1060" s="99"/>
      <c r="CF1060" s="54"/>
      <c r="CG1060" s="99"/>
      <c r="CH1060" s="54"/>
      <c r="CI1060" s="99"/>
      <c r="CL1060" s="54"/>
      <c r="CM1060" s="99"/>
      <c r="CN1060" s="54"/>
      <c r="CO1060" s="99"/>
      <c r="CP1060" s="54"/>
      <c r="CQ1060" s="99"/>
      <c r="CT1060" s="54"/>
      <c r="CU1060" s="99"/>
      <c r="CV1060" s="54"/>
      <c r="CW1060" s="99"/>
      <c r="CX1060" s="54"/>
      <c r="CY1060" s="99"/>
      <c r="DB1060" s="54"/>
      <c r="DC1060" s="99"/>
      <c r="DD1060" s="54"/>
      <c r="DE1060" s="99"/>
      <c r="DF1060" s="54"/>
      <c r="DG1060" s="99"/>
      <c r="DJ1060" s="54"/>
      <c r="DK1060" s="99"/>
      <c r="DL1060" s="54"/>
      <c r="DM1060" s="99"/>
      <c r="DN1060" s="54"/>
      <c r="DO1060" s="99"/>
      <c r="DR1060" s="54"/>
      <c r="DS1060" s="99"/>
      <c r="DT1060" s="54"/>
      <c r="DU1060" s="99"/>
      <c r="DV1060" s="54"/>
      <c r="DW1060" s="99"/>
      <c r="DZ1060" s="54"/>
      <c r="EA1060" s="99"/>
      <c r="EB1060" s="54"/>
      <c r="EC1060" s="99"/>
      <c r="ED1060" s="54"/>
      <c r="EE1060" s="99"/>
      <c r="EH1060" s="54"/>
      <c r="EI1060" s="99"/>
      <c r="EJ1060" s="54"/>
      <c r="EK1060" s="99"/>
      <c r="EL1060" s="54"/>
      <c r="EM1060" s="99"/>
      <c r="EP1060" s="54"/>
      <c r="EQ1060" s="99"/>
      <c r="ER1060" s="54"/>
      <c r="ES1060" s="99"/>
      <c r="ET1060" s="54"/>
      <c r="EU1060" s="99"/>
      <c r="EX1060" s="54"/>
      <c r="EY1060" s="99"/>
      <c r="EZ1060" s="54"/>
      <c r="FA1060" s="99"/>
      <c r="FB1060" s="54"/>
      <c r="FC1060" s="99"/>
      <c r="FF1060" s="54"/>
      <c r="FG1060" s="99"/>
      <c r="FH1060" s="54"/>
      <c r="FI1060" s="99"/>
      <c r="FJ1060" s="54"/>
      <c r="FK1060" s="99"/>
      <c r="FN1060" s="54"/>
      <c r="FO1060" s="99"/>
      <c r="FP1060" s="54"/>
      <c r="FQ1060" s="99"/>
      <c r="FR1060" s="54"/>
      <c r="FS1060" s="99"/>
      <c r="FV1060" s="54"/>
      <c r="FW1060" s="99"/>
      <c r="FX1060" s="54"/>
      <c r="FY1060" s="99"/>
      <c r="FZ1060" s="54"/>
      <c r="GA1060" s="99"/>
      <c r="GD1060" s="54"/>
      <c r="GE1060" s="99"/>
      <c r="GF1060" s="54"/>
      <c r="GG1060" s="99"/>
      <c r="GH1060" s="54"/>
      <c r="GI1060" s="99"/>
      <c r="GL1060" s="54"/>
      <c r="GM1060" s="99"/>
      <c r="GN1060" s="54"/>
      <c r="GO1060" s="99"/>
      <c r="GP1060" s="54"/>
      <c r="GQ1060" s="99"/>
      <c r="GT1060" s="54"/>
      <c r="GU1060" s="99"/>
      <c r="GV1060" s="54"/>
      <c r="GW1060" s="99"/>
      <c r="GX1060" s="54"/>
      <c r="GY1060" s="99"/>
      <c r="HB1060" s="54"/>
      <c r="HC1060" s="99"/>
      <c r="HD1060" s="54"/>
      <c r="HE1060" s="99"/>
      <c r="HF1060" s="54"/>
      <c r="HG1060" s="99"/>
      <c r="HJ1060" s="54"/>
      <c r="HK1060" s="99"/>
      <c r="HL1060" s="54"/>
      <c r="HM1060" s="99"/>
      <c r="HN1060" s="54"/>
      <c r="HO1060" s="99"/>
      <c r="HR1060" s="54"/>
      <c r="HS1060" s="99"/>
      <c r="HT1060" s="54"/>
      <c r="HU1060" s="99"/>
      <c r="HV1060" s="54"/>
      <c r="HW1060" s="99"/>
      <c r="HZ1060" s="54"/>
      <c r="IA1060" s="99"/>
      <c r="IB1060" s="54"/>
      <c r="IC1060" s="99"/>
      <c r="ID1060" s="54"/>
      <c r="IE1060" s="99"/>
      <c r="IH1060" s="54"/>
      <c r="II1060" s="99"/>
      <c r="IJ1060" s="54"/>
      <c r="IK1060" s="99"/>
      <c r="IL1060" s="54"/>
      <c r="IM1060" s="99"/>
      <c r="IP1060" s="54"/>
      <c r="IQ1060" s="99"/>
      <c r="IR1060" s="54"/>
      <c r="IS1060" s="99"/>
      <c r="IT1060" s="54"/>
      <c r="IU1060" s="99"/>
    </row>
    <row r="1061" spans="1:256" x14ac:dyDescent="0.2">
      <c r="B1061" s="54"/>
      <c r="C1061" s="54"/>
      <c r="D1061" s="54"/>
      <c r="E1061" s="54"/>
      <c r="F1061" s="54"/>
      <c r="G1061" s="54"/>
      <c r="J1061" s="54"/>
      <c r="K1061" s="54"/>
      <c r="L1061" s="54"/>
      <c r="M1061" s="54"/>
      <c r="N1061" s="54"/>
      <c r="O1061" s="54"/>
      <c r="Q1061" s="46"/>
      <c r="R1061" s="99"/>
      <c r="S1061" s="99"/>
      <c r="T1061" s="99"/>
      <c r="U1061" s="99"/>
      <c r="V1061" s="99"/>
      <c r="W1061" s="99"/>
      <c r="X1061" s="46"/>
      <c r="Y1061" s="46"/>
      <c r="Z1061" s="99"/>
      <c r="AA1061" s="99"/>
      <c r="AB1061" s="99"/>
      <c r="AC1061" s="99"/>
      <c r="AD1061" s="99"/>
      <c r="AE1061" s="99"/>
      <c r="AF1061" s="46"/>
      <c r="AH1061" s="54"/>
      <c r="AI1061" s="54"/>
      <c r="AJ1061" s="54"/>
      <c r="AK1061" s="54"/>
      <c r="AL1061" s="54"/>
      <c r="AM1061" s="54"/>
      <c r="AP1061" s="54"/>
      <c r="AQ1061" s="54"/>
      <c r="AR1061" s="54"/>
      <c r="AS1061" s="54"/>
      <c r="AT1061" s="54"/>
      <c r="AU1061" s="54"/>
      <c r="AX1061" s="54"/>
      <c r="AY1061" s="54"/>
      <c r="AZ1061" s="54"/>
      <c r="BA1061" s="54"/>
      <c r="BB1061" s="54"/>
      <c r="BC1061" s="54"/>
      <c r="BF1061" s="54"/>
      <c r="BG1061" s="54"/>
      <c r="BH1061" s="54"/>
      <c r="BI1061" s="54"/>
      <c r="BJ1061" s="54"/>
      <c r="BK1061" s="54"/>
      <c r="BN1061" s="54"/>
      <c r="BO1061" s="54"/>
      <c r="BP1061" s="54"/>
      <c r="BQ1061" s="54"/>
      <c r="BR1061" s="54"/>
      <c r="BS1061" s="54"/>
      <c r="BV1061" s="54"/>
      <c r="BW1061" s="54"/>
      <c r="BX1061" s="54"/>
      <c r="BY1061" s="54"/>
      <c r="BZ1061" s="54"/>
      <c r="CA1061" s="54"/>
      <c r="CD1061" s="54"/>
      <c r="CE1061" s="54"/>
      <c r="CF1061" s="54"/>
      <c r="CG1061" s="54"/>
      <c r="CH1061" s="54"/>
      <c r="CI1061" s="54"/>
      <c r="CL1061" s="54"/>
      <c r="CM1061" s="54"/>
      <c r="CN1061" s="54"/>
      <c r="CO1061" s="54"/>
      <c r="CP1061" s="54"/>
      <c r="CQ1061" s="54"/>
      <c r="CT1061" s="54"/>
      <c r="CU1061" s="54"/>
      <c r="CV1061" s="54"/>
      <c r="CW1061" s="54"/>
      <c r="CX1061" s="54"/>
      <c r="CY1061" s="54"/>
      <c r="DB1061" s="54"/>
      <c r="DC1061" s="54"/>
      <c r="DD1061" s="54"/>
      <c r="DE1061" s="54"/>
      <c r="DF1061" s="54"/>
      <c r="DG1061" s="54"/>
      <c r="DJ1061" s="54"/>
      <c r="DK1061" s="54"/>
      <c r="DL1061" s="54"/>
      <c r="DM1061" s="54"/>
      <c r="DN1061" s="54"/>
      <c r="DO1061" s="54"/>
      <c r="DR1061" s="54"/>
      <c r="DS1061" s="54"/>
      <c r="DT1061" s="54"/>
      <c r="DU1061" s="54"/>
      <c r="DV1061" s="54"/>
      <c r="DW1061" s="54"/>
      <c r="DZ1061" s="54"/>
      <c r="EA1061" s="54"/>
      <c r="EB1061" s="54"/>
      <c r="EC1061" s="54"/>
      <c r="ED1061" s="54"/>
      <c r="EE1061" s="54"/>
      <c r="EH1061" s="54"/>
      <c r="EI1061" s="54"/>
      <c r="EJ1061" s="54"/>
      <c r="EK1061" s="54"/>
      <c r="EL1061" s="54"/>
      <c r="EM1061" s="54"/>
      <c r="EP1061" s="54"/>
      <c r="EQ1061" s="54"/>
      <c r="ER1061" s="54"/>
      <c r="ES1061" s="54"/>
      <c r="ET1061" s="54"/>
      <c r="EU1061" s="54"/>
      <c r="EX1061" s="54"/>
      <c r="EY1061" s="54"/>
      <c r="EZ1061" s="54"/>
      <c r="FA1061" s="54"/>
      <c r="FB1061" s="54"/>
      <c r="FC1061" s="54"/>
      <c r="FF1061" s="54"/>
      <c r="FG1061" s="54"/>
      <c r="FH1061" s="54"/>
      <c r="FI1061" s="54"/>
      <c r="FJ1061" s="54"/>
      <c r="FK1061" s="54"/>
      <c r="FN1061" s="54"/>
      <c r="FO1061" s="54"/>
      <c r="FP1061" s="54"/>
      <c r="FQ1061" s="54"/>
      <c r="FR1061" s="54"/>
      <c r="FS1061" s="54"/>
      <c r="FV1061" s="54"/>
      <c r="FW1061" s="54"/>
      <c r="FX1061" s="54"/>
      <c r="FY1061" s="54"/>
      <c r="FZ1061" s="54"/>
      <c r="GA1061" s="54"/>
      <c r="GD1061" s="54"/>
      <c r="GE1061" s="54"/>
      <c r="GF1061" s="54"/>
      <c r="GG1061" s="54"/>
      <c r="GH1061" s="54"/>
      <c r="GI1061" s="54"/>
      <c r="GL1061" s="54"/>
      <c r="GM1061" s="54"/>
      <c r="GN1061" s="54"/>
      <c r="GO1061" s="54"/>
      <c r="GP1061" s="54"/>
      <c r="GQ1061" s="54"/>
      <c r="GT1061" s="54"/>
      <c r="GU1061" s="54"/>
      <c r="GV1061" s="54"/>
      <c r="GW1061" s="54"/>
      <c r="GX1061" s="54"/>
      <c r="GY1061" s="54"/>
      <c r="HB1061" s="54"/>
      <c r="HC1061" s="54"/>
      <c r="HD1061" s="54"/>
      <c r="HE1061" s="54"/>
      <c r="HF1061" s="54"/>
      <c r="HG1061" s="54"/>
      <c r="HJ1061" s="54"/>
      <c r="HK1061" s="54"/>
      <c r="HL1061" s="54"/>
      <c r="HM1061" s="54"/>
      <c r="HN1061" s="54"/>
      <c r="HO1061" s="54"/>
      <c r="HR1061" s="54"/>
      <c r="HS1061" s="54"/>
      <c r="HT1061" s="54"/>
      <c r="HU1061" s="54"/>
      <c r="HV1061" s="54"/>
      <c r="HW1061" s="54"/>
      <c r="HZ1061" s="54"/>
      <c r="IA1061" s="54"/>
      <c r="IB1061" s="54"/>
      <c r="IC1061" s="54"/>
      <c r="ID1061" s="54"/>
      <c r="IE1061" s="54"/>
      <c r="IH1061" s="54"/>
      <c r="II1061" s="54"/>
      <c r="IJ1061" s="54"/>
      <c r="IK1061" s="54"/>
      <c r="IL1061" s="54"/>
      <c r="IM1061" s="54"/>
      <c r="IP1061" s="54"/>
      <c r="IQ1061" s="54"/>
      <c r="IR1061" s="54"/>
      <c r="IS1061" s="54"/>
      <c r="IT1061" s="54"/>
      <c r="IU1061" s="54"/>
    </row>
    <row r="1062" spans="1:256" x14ac:dyDescent="0.2">
      <c r="B1062" s="54"/>
      <c r="C1062" s="54"/>
      <c r="D1062" s="54"/>
      <c r="E1062" s="54"/>
      <c r="F1062" s="54"/>
      <c r="G1062" s="54"/>
      <c r="J1062" s="54"/>
      <c r="K1062" s="54"/>
      <c r="L1062" s="54"/>
      <c r="M1062" s="54"/>
      <c r="N1062" s="54"/>
      <c r="O1062" s="54"/>
      <c r="Q1062" s="46"/>
      <c r="R1062" s="99"/>
      <c r="S1062" s="99"/>
      <c r="T1062" s="99"/>
      <c r="U1062" s="99"/>
      <c r="V1062" s="99"/>
      <c r="W1062" s="99"/>
      <c r="X1062" s="46"/>
      <c r="Y1062" s="46"/>
      <c r="Z1062" s="99"/>
      <c r="AA1062" s="99"/>
      <c r="AB1062" s="99"/>
      <c r="AC1062" s="99"/>
      <c r="AD1062" s="99"/>
      <c r="AE1062" s="99"/>
      <c r="AF1062" s="46"/>
      <c r="AH1062" s="54"/>
      <c r="AI1062" s="54"/>
      <c r="AJ1062" s="54"/>
      <c r="AK1062" s="54"/>
      <c r="AL1062" s="54"/>
      <c r="AM1062" s="54"/>
      <c r="AP1062" s="54"/>
      <c r="AQ1062" s="54"/>
      <c r="AR1062" s="54"/>
      <c r="AS1062" s="54"/>
      <c r="AT1062" s="54"/>
      <c r="AU1062" s="54"/>
      <c r="AX1062" s="54"/>
      <c r="AY1062" s="54"/>
      <c r="AZ1062" s="54"/>
      <c r="BA1062" s="54"/>
      <c r="BB1062" s="54"/>
      <c r="BC1062" s="54"/>
      <c r="BF1062" s="54"/>
      <c r="BG1062" s="54"/>
      <c r="BH1062" s="54"/>
      <c r="BI1062" s="54"/>
      <c r="BJ1062" s="54"/>
      <c r="BK1062" s="54"/>
      <c r="BN1062" s="54"/>
      <c r="BO1062" s="54"/>
      <c r="BP1062" s="54"/>
      <c r="BQ1062" s="54"/>
      <c r="BR1062" s="54"/>
      <c r="BS1062" s="54"/>
      <c r="BV1062" s="54"/>
      <c r="BW1062" s="54"/>
      <c r="BX1062" s="54"/>
      <c r="BY1062" s="54"/>
      <c r="BZ1062" s="54"/>
      <c r="CA1062" s="54"/>
      <c r="CD1062" s="54"/>
      <c r="CE1062" s="54"/>
      <c r="CF1062" s="54"/>
      <c r="CG1062" s="54"/>
      <c r="CH1062" s="54"/>
      <c r="CI1062" s="54"/>
      <c r="CL1062" s="54"/>
      <c r="CM1062" s="54"/>
      <c r="CN1062" s="54"/>
      <c r="CO1062" s="54"/>
      <c r="CP1062" s="54"/>
      <c r="CQ1062" s="54"/>
      <c r="CT1062" s="54"/>
      <c r="CU1062" s="54"/>
      <c r="CV1062" s="54"/>
      <c r="CW1062" s="54"/>
      <c r="CX1062" s="54"/>
      <c r="CY1062" s="54"/>
      <c r="DB1062" s="54"/>
      <c r="DC1062" s="54"/>
      <c r="DD1062" s="54"/>
      <c r="DE1062" s="54"/>
      <c r="DF1062" s="54"/>
      <c r="DG1062" s="54"/>
      <c r="DJ1062" s="54"/>
      <c r="DK1062" s="54"/>
      <c r="DL1062" s="54"/>
      <c r="DM1062" s="54"/>
      <c r="DN1062" s="54"/>
      <c r="DO1062" s="54"/>
      <c r="DR1062" s="54"/>
      <c r="DS1062" s="54"/>
      <c r="DT1062" s="54"/>
      <c r="DU1062" s="54"/>
      <c r="DV1062" s="54"/>
      <c r="DW1062" s="54"/>
      <c r="DZ1062" s="54"/>
      <c r="EA1062" s="54"/>
      <c r="EB1062" s="54"/>
      <c r="EC1062" s="54"/>
      <c r="ED1062" s="54"/>
      <c r="EE1062" s="54"/>
      <c r="EH1062" s="54"/>
      <c r="EI1062" s="54"/>
      <c r="EJ1062" s="54"/>
      <c r="EK1062" s="54"/>
      <c r="EL1062" s="54"/>
      <c r="EM1062" s="54"/>
      <c r="EP1062" s="54"/>
      <c r="EQ1062" s="54"/>
      <c r="ER1062" s="54"/>
      <c r="ES1062" s="54"/>
      <c r="ET1062" s="54"/>
      <c r="EU1062" s="54"/>
      <c r="EX1062" s="54"/>
      <c r="EY1062" s="54"/>
      <c r="EZ1062" s="54"/>
      <c r="FA1062" s="54"/>
      <c r="FB1062" s="54"/>
      <c r="FC1062" s="54"/>
      <c r="FF1062" s="54"/>
      <c r="FG1062" s="54"/>
      <c r="FH1062" s="54"/>
      <c r="FI1062" s="54"/>
      <c r="FJ1062" s="54"/>
      <c r="FK1062" s="54"/>
      <c r="FN1062" s="54"/>
      <c r="FO1062" s="54"/>
      <c r="FP1062" s="54"/>
      <c r="FQ1062" s="54"/>
      <c r="FR1062" s="54"/>
      <c r="FS1062" s="54"/>
      <c r="FV1062" s="54"/>
      <c r="FW1062" s="54"/>
      <c r="FX1062" s="54"/>
      <c r="FY1062" s="54"/>
      <c r="FZ1062" s="54"/>
      <c r="GA1062" s="54"/>
      <c r="GD1062" s="54"/>
      <c r="GE1062" s="54"/>
      <c r="GF1062" s="54"/>
      <c r="GG1062" s="54"/>
      <c r="GH1062" s="54"/>
      <c r="GI1062" s="54"/>
      <c r="GL1062" s="54"/>
      <c r="GM1062" s="54"/>
      <c r="GN1062" s="54"/>
      <c r="GO1062" s="54"/>
      <c r="GP1062" s="54"/>
      <c r="GQ1062" s="54"/>
      <c r="GT1062" s="54"/>
      <c r="GU1062" s="54"/>
      <c r="GV1062" s="54"/>
      <c r="GW1062" s="54"/>
      <c r="GX1062" s="54"/>
      <c r="GY1062" s="54"/>
      <c r="HB1062" s="54"/>
      <c r="HC1062" s="54"/>
      <c r="HD1062" s="54"/>
      <c r="HE1062" s="54"/>
      <c r="HF1062" s="54"/>
      <c r="HG1062" s="54"/>
      <c r="HJ1062" s="54"/>
      <c r="HK1062" s="54"/>
      <c r="HL1062" s="54"/>
      <c r="HM1062" s="54"/>
      <c r="HN1062" s="54"/>
      <c r="HO1062" s="54"/>
      <c r="HR1062" s="54"/>
      <c r="HS1062" s="54"/>
      <c r="HT1062" s="54"/>
      <c r="HU1062" s="54"/>
      <c r="HV1062" s="54"/>
      <c r="HW1062" s="54"/>
      <c r="HZ1062" s="54"/>
      <c r="IA1062" s="54"/>
      <c r="IB1062" s="54"/>
      <c r="IC1062" s="54"/>
      <c r="ID1062" s="54"/>
      <c r="IE1062" s="54"/>
      <c r="IH1062" s="54"/>
      <c r="II1062" s="54"/>
      <c r="IJ1062" s="54"/>
      <c r="IK1062" s="54"/>
      <c r="IL1062" s="54"/>
      <c r="IM1062" s="54"/>
      <c r="IP1062" s="54"/>
      <c r="IQ1062" s="54"/>
      <c r="IR1062" s="54"/>
      <c r="IS1062" s="54"/>
      <c r="IT1062" s="54"/>
      <c r="IU1062" s="54"/>
    </row>
    <row r="1063" spans="1:256" x14ac:dyDescent="0.2">
      <c r="A1063" s="200" t="s">
        <v>17</v>
      </c>
      <c r="B1063" s="201"/>
      <c r="C1063" s="200" t="s">
        <v>18</v>
      </c>
      <c r="D1063" s="201"/>
      <c r="E1063" s="200" t="s">
        <v>19</v>
      </c>
      <c r="F1063" s="201"/>
      <c r="I1063" s="200" t="s">
        <v>17</v>
      </c>
      <c r="J1063" s="201"/>
      <c r="K1063" s="200" t="s">
        <v>18</v>
      </c>
      <c r="L1063" s="201"/>
      <c r="M1063" s="200" t="s">
        <v>19</v>
      </c>
      <c r="N1063" s="201"/>
      <c r="Q1063" s="213"/>
      <c r="R1063" s="213"/>
      <c r="S1063" s="213"/>
      <c r="T1063" s="213"/>
      <c r="U1063" s="213"/>
      <c r="V1063" s="213"/>
      <c r="W1063" s="46"/>
      <c r="X1063" s="46"/>
      <c r="Y1063" s="213"/>
      <c r="Z1063" s="213"/>
      <c r="AA1063" s="213"/>
      <c r="AB1063" s="213"/>
      <c r="AC1063" s="213"/>
      <c r="AD1063" s="213"/>
      <c r="AE1063" s="46"/>
      <c r="AF1063" s="46"/>
      <c r="AG1063" s="210" t="s">
        <v>17</v>
      </c>
      <c r="AH1063" s="201"/>
      <c r="AI1063" s="200" t="s">
        <v>18</v>
      </c>
      <c r="AJ1063" s="201"/>
      <c r="AK1063" s="200" t="s">
        <v>19</v>
      </c>
      <c r="AL1063" s="201"/>
      <c r="AO1063" s="200" t="s">
        <v>17</v>
      </c>
      <c r="AP1063" s="201"/>
      <c r="AQ1063" s="200" t="s">
        <v>18</v>
      </c>
      <c r="AR1063" s="201"/>
      <c r="AS1063" s="200" t="s">
        <v>19</v>
      </c>
      <c r="AT1063" s="201"/>
      <c r="AW1063" s="200" t="s">
        <v>17</v>
      </c>
      <c r="AX1063" s="201"/>
      <c r="AY1063" s="200" t="s">
        <v>18</v>
      </c>
      <c r="AZ1063" s="201"/>
      <c r="BA1063" s="200" t="s">
        <v>19</v>
      </c>
      <c r="BB1063" s="201"/>
      <c r="BE1063" s="200" t="s">
        <v>17</v>
      </c>
      <c r="BF1063" s="201"/>
      <c r="BG1063" s="200" t="s">
        <v>18</v>
      </c>
      <c r="BH1063" s="201"/>
      <c r="BI1063" s="200" t="s">
        <v>19</v>
      </c>
      <c r="BJ1063" s="201"/>
      <c r="BM1063" s="200" t="s">
        <v>17</v>
      </c>
      <c r="BN1063" s="201"/>
      <c r="BO1063" s="200" t="s">
        <v>18</v>
      </c>
      <c r="BP1063" s="201"/>
      <c r="BQ1063" s="200" t="s">
        <v>19</v>
      </c>
      <c r="BR1063" s="201"/>
      <c r="BU1063" s="200" t="s">
        <v>17</v>
      </c>
      <c r="BV1063" s="201"/>
      <c r="BW1063" s="200" t="s">
        <v>18</v>
      </c>
      <c r="BX1063" s="201"/>
      <c r="BY1063" s="200" t="s">
        <v>19</v>
      </c>
      <c r="BZ1063" s="201"/>
      <c r="CC1063" s="200" t="s">
        <v>17</v>
      </c>
      <c r="CD1063" s="201"/>
      <c r="CE1063" s="200" t="s">
        <v>18</v>
      </c>
      <c r="CF1063" s="201"/>
      <c r="CG1063" s="200" t="s">
        <v>19</v>
      </c>
      <c r="CH1063" s="201"/>
      <c r="CK1063" s="200" t="s">
        <v>17</v>
      </c>
      <c r="CL1063" s="201"/>
      <c r="CM1063" s="200" t="s">
        <v>18</v>
      </c>
      <c r="CN1063" s="201"/>
      <c r="CO1063" s="200" t="s">
        <v>19</v>
      </c>
      <c r="CP1063" s="201"/>
      <c r="CS1063" s="200" t="s">
        <v>17</v>
      </c>
      <c r="CT1063" s="201"/>
      <c r="CU1063" s="200" t="s">
        <v>18</v>
      </c>
      <c r="CV1063" s="201"/>
      <c r="CW1063" s="200" t="s">
        <v>19</v>
      </c>
      <c r="CX1063" s="201"/>
      <c r="DA1063" s="200" t="s">
        <v>17</v>
      </c>
      <c r="DB1063" s="201"/>
      <c r="DC1063" s="200" t="s">
        <v>18</v>
      </c>
      <c r="DD1063" s="201"/>
      <c r="DE1063" s="200" t="s">
        <v>19</v>
      </c>
      <c r="DF1063" s="201"/>
      <c r="DI1063" s="200" t="s">
        <v>17</v>
      </c>
      <c r="DJ1063" s="201"/>
      <c r="DK1063" s="200" t="s">
        <v>18</v>
      </c>
      <c r="DL1063" s="201"/>
      <c r="DM1063" s="200" t="s">
        <v>19</v>
      </c>
      <c r="DN1063" s="201"/>
      <c r="DQ1063" s="200" t="s">
        <v>17</v>
      </c>
      <c r="DR1063" s="201"/>
      <c r="DS1063" s="200" t="s">
        <v>18</v>
      </c>
      <c r="DT1063" s="201"/>
      <c r="DU1063" s="200" t="s">
        <v>19</v>
      </c>
      <c r="DV1063" s="201"/>
      <c r="DY1063" s="200" t="s">
        <v>17</v>
      </c>
      <c r="DZ1063" s="201"/>
      <c r="EA1063" s="200" t="s">
        <v>18</v>
      </c>
      <c r="EB1063" s="201"/>
      <c r="EC1063" s="200" t="s">
        <v>19</v>
      </c>
      <c r="ED1063" s="201"/>
      <c r="EG1063" s="200" t="s">
        <v>17</v>
      </c>
      <c r="EH1063" s="201"/>
      <c r="EI1063" s="200" t="s">
        <v>18</v>
      </c>
      <c r="EJ1063" s="201"/>
      <c r="EK1063" s="200" t="s">
        <v>19</v>
      </c>
      <c r="EL1063" s="201"/>
      <c r="EO1063" s="200" t="s">
        <v>17</v>
      </c>
      <c r="EP1063" s="201"/>
      <c r="EQ1063" s="200" t="s">
        <v>18</v>
      </c>
      <c r="ER1063" s="201"/>
      <c r="ES1063" s="200" t="s">
        <v>19</v>
      </c>
      <c r="ET1063" s="201"/>
      <c r="EW1063" s="200" t="s">
        <v>17</v>
      </c>
      <c r="EX1063" s="201"/>
      <c r="EY1063" s="200" t="s">
        <v>18</v>
      </c>
      <c r="EZ1063" s="201"/>
      <c r="FA1063" s="200" t="s">
        <v>19</v>
      </c>
      <c r="FB1063" s="201"/>
      <c r="FE1063" s="200" t="s">
        <v>17</v>
      </c>
      <c r="FF1063" s="201"/>
      <c r="FG1063" s="200" t="s">
        <v>18</v>
      </c>
      <c r="FH1063" s="201"/>
      <c r="FI1063" s="200" t="s">
        <v>19</v>
      </c>
      <c r="FJ1063" s="201"/>
      <c r="FM1063" s="200" t="s">
        <v>17</v>
      </c>
      <c r="FN1063" s="201"/>
      <c r="FO1063" s="200" t="s">
        <v>18</v>
      </c>
      <c r="FP1063" s="201"/>
      <c r="FQ1063" s="200" t="s">
        <v>19</v>
      </c>
      <c r="FR1063" s="201"/>
      <c r="FU1063" s="200" t="s">
        <v>17</v>
      </c>
      <c r="FV1063" s="201"/>
      <c r="FW1063" s="200" t="s">
        <v>18</v>
      </c>
      <c r="FX1063" s="201"/>
      <c r="FY1063" s="200" t="s">
        <v>19</v>
      </c>
      <c r="FZ1063" s="201"/>
      <c r="GC1063" s="200" t="s">
        <v>17</v>
      </c>
      <c r="GD1063" s="201"/>
      <c r="GE1063" s="200" t="s">
        <v>18</v>
      </c>
      <c r="GF1063" s="201"/>
      <c r="GG1063" s="200" t="s">
        <v>19</v>
      </c>
      <c r="GH1063" s="201"/>
      <c r="GK1063" s="200" t="s">
        <v>17</v>
      </c>
      <c r="GL1063" s="201"/>
      <c r="GM1063" s="200" t="s">
        <v>18</v>
      </c>
      <c r="GN1063" s="201"/>
      <c r="GO1063" s="200" t="s">
        <v>19</v>
      </c>
      <c r="GP1063" s="201"/>
      <c r="GS1063" s="200" t="s">
        <v>17</v>
      </c>
      <c r="GT1063" s="201"/>
      <c r="GU1063" s="200" t="s">
        <v>18</v>
      </c>
      <c r="GV1063" s="201"/>
      <c r="GW1063" s="200" t="s">
        <v>19</v>
      </c>
      <c r="GX1063" s="201"/>
      <c r="HA1063" s="200" t="s">
        <v>17</v>
      </c>
      <c r="HB1063" s="201"/>
      <c r="HC1063" s="200" t="s">
        <v>18</v>
      </c>
      <c r="HD1063" s="201"/>
      <c r="HE1063" s="200" t="s">
        <v>19</v>
      </c>
      <c r="HF1063" s="201"/>
      <c r="HI1063" s="200" t="s">
        <v>17</v>
      </c>
      <c r="HJ1063" s="201"/>
      <c r="HK1063" s="200" t="s">
        <v>18</v>
      </c>
      <c r="HL1063" s="201"/>
      <c r="HM1063" s="200" t="s">
        <v>19</v>
      </c>
      <c r="HN1063" s="201"/>
      <c r="HQ1063" s="200" t="s">
        <v>17</v>
      </c>
      <c r="HR1063" s="201"/>
      <c r="HS1063" s="200" t="s">
        <v>18</v>
      </c>
      <c r="HT1063" s="201"/>
      <c r="HU1063" s="200" t="s">
        <v>19</v>
      </c>
      <c r="HV1063" s="201"/>
      <c r="HY1063" s="200" t="s">
        <v>17</v>
      </c>
      <c r="HZ1063" s="201"/>
      <c r="IA1063" s="200" t="s">
        <v>18</v>
      </c>
      <c r="IB1063" s="201"/>
      <c r="IC1063" s="200" t="s">
        <v>19</v>
      </c>
      <c r="ID1063" s="201"/>
      <c r="IG1063" s="200" t="s">
        <v>17</v>
      </c>
      <c r="IH1063" s="201"/>
      <c r="II1063" s="200" t="s">
        <v>18</v>
      </c>
      <c r="IJ1063" s="201"/>
      <c r="IK1063" s="200" t="s">
        <v>19</v>
      </c>
      <c r="IL1063" s="201"/>
      <c r="IO1063" s="200" t="s">
        <v>17</v>
      </c>
      <c r="IP1063" s="201"/>
      <c r="IQ1063" s="200" t="s">
        <v>18</v>
      </c>
      <c r="IR1063" s="201"/>
      <c r="IS1063" s="200" t="s">
        <v>19</v>
      </c>
      <c r="IT1063" s="201"/>
    </row>
    <row r="1064" spans="1:256" x14ac:dyDescent="0.2">
      <c r="A1064" s="1" t="s">
        <v>21</v>
      </c>
      <c r="B1064" s="1" t="s">
        <v>22</v>
      </c>
      <c r="C1064" s="1" t="s">
        <v>23</v>
      </c>
      <c r="D1064" s="1" t="s">
        <v>24</v>
      </c>
      <c r="E1064" s="1" t="s">
        <v>25</v>
      </c>
      <c r="F1064" s="1" t="s">
        <v>34</v>
      </c>
      <c r="I1064" s="1" t="s">
        <v>21</v>
      </c>
      <c r="J1064" s="1" t="s">
        <v>22</v>
      </c>
      <c r="K1064" s="1" t="s">
        <v>23</v>
      </c>
      <c r="L1064" s="1" t="s">
        <v>24</v>
      </c>
      <c r="M1064" s="1" t="s">
        <v>25</v>
      </c>
      <c r="N1064" s="1" t="s">
        <v>34</v>
      </c>
      <c r="Q1064" s="99"/>
      <c r="R1064" s="99"/>
      <c r="S1064" s="99"/>
      <c r="T1064" s="99"/>
      <c r="U1064" s="99"/>
      <c r="V1064" s="99"/>
      <c r="W1064" s="46"/>
      <c r="X1064" s="46"/>
      <c r="Y1064" s="99"/>
      <c r="Z1064" s="99"/>
      <c r="AA1064" s="99"/>
      <c r="AB1064" s="99"/>
      <c r="AC1064" s="99"/>
      <c r="AD1064" s="99"/>
      <c r="AE1064" s="46"/>
      <c r="AF1064" s="46"/>
      <c r="AG1064" s="2" t="s">
        <v>21</v>
      </c>
      <c r="AH1064" s="1" t="s">
        <v>22</v>
      </c>
      <c r="AI1064" s="1" t="s">
        <v>23</v>
      </c>
      <c r="AJ1064" s="1" t="s">
        <v>24</v>
      </c>
      <c r="AK1064" s="1" t="s">
        <v>25</v>
      </c>
      <c r="AL1064" s="1" t="s">
        <v>34</v>
      </c>
      <c r="AO1064" s="1" t="s">
        <v>21</v>
      </c>
      <c r="AP1064" s="1" t="s">
        <v>22</v>
      </c>
      <c r="AQ1064" s="1" t="s">
        <v>23</v>
      </c>
      <c r="AR1064" s="1" t="s">
        <v>24</v>
      </c>
      <c r="AS1064" s="1" t="s">
        <v>25</v>
      </c>
      <c r="AT1064" s="1" t="s">
        <v>34</v>
      </c>
      <c r="AW1064" s="1" t="s">
        <v>21</v>
      </c>
      <c r="AX1064" s="1" t="s">
        <v>22</v>
      </c>
      <c r="AY1064" s="1" t="s">
        <v>23</v>
      </c>
      <c r="AZ1064" s="1" t="s">
        <v>24</v>
      </c>
      <c r="BA1064" s="1" t="s">
        <v>25</v>
      </c>
      <c r="BB1064" s="1" t="s">
        <v>34</v>
      </c>
      <c r="BE1064" s="1" t="s">
        <v>21</v>
      </c>
      <c r="BF1064" s="1" t="s">
        <v>22</v>
      </c>
      <c r="BG1064" s="1" t="s">
        <v>23</v>
      </c>
      <c r="BH1064" s="1" t="s">
        <v>24</v>
      </c>
      <c r="BI1064" s="1" t="s">
        <v>25</v>
      </c>
      <c r="BJ1064" s="1" t="s">
        <v>34</v>
      </c>
      <c r="BM1064" s="1" t="s">
        <v>21</v>
      </c>
      <c r="BN1064" s="1" t="s">
        <v>22</v>
      </c>
      <c r="BO1064" s="1" t="s">
        <v>23</v>
      </c>
      <c r="BP1064" s="1" t="s">
        <v>24</v>
      </c>
      <c r="BQ1064" s="1" t="s">
        <v>25</v>
      </c>
      <c r="BR1064" s="1" t="s">
        <v>34</v>
      </c>
      <c r="BU1064" s="1" t="s">
        <v>21</v>
      </c>
      <c r="BV1064" s="1" t="s">
        <v>22</v>
      </c>
      <c r="BW1064" s="1" t="s">
        <v>23</v>
      </c>
      <c r="BX1064" s="1" t="s">
        <v>24</v>
      </c>
      <c r="BY1064" s="1" t="s">
        <v>25</v>
      </c>
      <c r="BZ1064" s="1" t="s">
        <v>34</v>
      </c>
      <c r="CC1064" s="1" t="s">
        <v>21</v>
      </c>
      <c r="CD1064" s="1" t="s">
        <v>22</v>
      </c>
      <c r="CE1064" s="1" t="s">
        <v>23</v>
      </c>
      <c r="CF1064" s="1" t="s">
        <v>24</v>
      </c>
      <c r="CG1064" s="1" t="s">
        <v>25</v>
      </c>
      <c r="CH1064" s="1" t="s">
        <v>34</v>
      </c>
      <c r="CK1064" s="1" t="s">
        <v>21</v>
      </c>
      <c r="CL1064" s="1" t="s">
        <v>22</v>
      </c>
      <c r="CM1064" s="1" t="s">
        <v>23</v>
      </c>
      <c r="CN1064" s="1" t="s">
        <v>24</v>
      </c>
      <c r="CO1064" s="1" t="s">
        <v>25</v>
      </c>
      <c r="CP1064" s="1" t="s">
        <v>34</v>
      </c>
      <c r="CS1064" s="1" t="s">
        <v>21</v>
      </c>
      <c r="CT1064" s="1" t="s">
        <v>22</v>
      </c>
      <c r="CU1064" s="1" t="s">
        <v>23</v>
      </c>
      <c r="CV1064" s="1" t="s">
        <v>24</v>
      </c>
      <c r="CW1064" s="1" t="s">
        <v>25</v>
      </c>
      <c r="CX1064" s="1" t="s">
        <v>34</v>
      </c>
      <c r="DA1064" s="1" t="s">
        <v>21</v>
      </c>
      <c r="DB1064" s="1" t="s">
        <v>22</v>
      </c>
      <c r="DC1064" s="1" t="s">
        <v>23</v>
      </c>
      <c r="DD1064" s="1" t="s">
        <v>24</v>
      </c>
      <c r="DE1064" s="1" t="s">
        <v>25</v>
      </c>
      <c r="DF1064" s="1" t="s">
        <v>34</v>
      </c>
      <c r="DI1064" s="1" t="s">
        <v>21</v>
      </c>
      <c r="DJ1064" s="1" t="s">
        <v>22</v>
      </c>
      <c r="DK1064" s="1" t="s">
        <v>23</v>
      </c>
      <c r="DL1064" s="1" t="s">
        <v>24</v>
      </c>
      <c r="DM1064" s="1" t="s">
        <v>25</v>
      </c>
      <c r="DN1064" s="1" t="s">
        <v>34</v>
      </c>
      <c r="DQ1064" s="1" t="s">
        <v>21</v>
      </c>
      <c r="DR1064" s="1" t="s">
        <v>22</v>
      </c>
      <c r="DS1064" s="1" t="s">
        <v>23</v>
      </c>
      <c r="DT1064" s="1" t="s">
        <v>24</v>
      </c>
      <c r="DU1064" s="1" t="s">
        <v>25</v>
      </c>
      <c r="DV1064" s="1" t="s">
        <v>34</v>
      </c>
      <c r="DY1064" s="1" t="s">
        <v>21</v>
      </c>
      <c r="DZ1064" s="1" t="s">
        <v>22</v>
      </c>
      <c r="EA1064" s="1" t="s">
        <v>23</v>
      </c>
      <c r="EB1064" s="1" t="s">
        <v>24</v>
      </c>
      <c r="EC1064" s="1" t="s">
        <v>25</v>
      </c>
      <c r="ED1064" s="1" t="s">
        <v>34</v>
      </c>
      <c r="EG1064" s="1" t="s">
        <v>21</v>
      </c>
      <c r="EH1064" s="1" t="s">
        <v>22</v>
      </c>
      <c r="EI1064" s="1" t="s">
        <v>23</v>
      </c>
      <c r="EJ1064" s="1" t="s">
        <v>24</v>
      </c>
      <c r="EK1064" s="1" t="s">
        <v>25</v>
      </c>
      <c r="EL1064" s="1" t="s">
        <v>34</v>
      </c>
      <c r="EO1064" s="1" t="s">
        <v>21</v>
      </c>
      <c r="EP1064" s="1" t="s">
        <v>22</v>
      </c>
      <c r="EQ1064" s="1" t="s">
        <v>23</v>
      </c>
      <c r="ER1064" s="1" t="s">
        <v>24</v>
      </c>
      <c r="ES1064" s="1" t="s">
        <v>25</v>
      </c>
      <c r="ET1064" s="1" t="s">
        <v>34</v>
      </c>
      <c r="EW1064" s="1" t="s">
        <v>21</v>
      </c>
      <c r="EX1064" s="1" t="s">
        <v>22</v>
      </c>
      <c r="EY1064" s="1" t="s">
        <v>23</v>
      </c>
      <c r="EZ1064" s="1" t="s">
        <v>24</v>
      </c>
      <c r="FA1064" s="1" t="s">
        <v>25</v>
      </c>
      <c r="FB1064" s="1" t="s">
        <v>34</v>
      </c>
      <c r="FE1064" s="1" t="s">
        <v>21</v>
      </c>
      <c r="FF1064" s="1" t="s">
        <v>22</v>
      </c>
      <c r="FG1064" s="1" t="s">
        <v>23</v>
      </c>
      <c r="FH1064" s="1" t="s">
        <v>24</v>
      </c>
      <c r="FI1064" s="1" t="s">
        <v>25</v>
      </c>
      <c r="FJ1064" s="1" t="s">
        <v>34</v>
      </c>
      <c r="FM1064" s="1" t="s">
        <v>21</v>
      </c>
      <c r="FN1064" s="1" t="s">
        <v>22</v>
      </c>
      <c r="FO1064" s="1" t="s">
        <v>23</v>
      </c>
      <c r="FP1064" s="1" t="s">
        <v>24</v>
      </c>
      <c r="FQ1064" s="1" t="s">
        <v>25</v>
      </c>
      <c r="FR1064" s="1" t="s">
        <v>34</v>
      </c>
      <c r="FU1064" s="1" t="s">
        <v>21</v>
      </c>
      <c r="FV1064" s="1" t="s">
        <v>22</v>
      </c>
      <c r="FW1064" s="1" t="s">
        <v>23</v>
      </c>
      <c r="FX1064" s="1" t="s">
        <v>24</v>
      </c>
      <c r="FY1064" s="1" t="s">
        <v>25</v>
      </c>
      <c r="FZ1064" s="1" t="s">
        <v>34</v>
      </c>
      <c r="GC1064" s="1" t="s">
        <v>21</v>
      </c>
      <c r="GD1064" s="1" t="s">
        <v>22</v>
      </c>
      <c r="GE1064" s="1" t="s">
        <v>23</v>
      </c>
      <c r="GF1064" s="1" t="s">
        <v>24</v>
      </c>
      <c r="GG1064" s="1" t="s">
        <v>25</v>
      </c>
      <c r="GH1064" s="1" t="s">
        <v>34</v>
      </c>
      <c r="GK1064" s="1" t="s">
        <v>21</v>
      </c>
      <c r="GL1064" s="1" t="s">
        <v>22</v>
      </c>
      <c r="GM1064" s="1" t="s">
        <v>23</v>
      </c>
      <c r="GN1064" s="1" t="s">
        <v>24</v>
      </c>
      <c r="GO1064" s="1" t="s">
        <v>25</v>
      </c>
      <c r="GP1064" s="1" t="s">
        <v>34</v>
      </c>
      <c r="GS1064" s="1" t="s">
        <v>21</v>
      </c>
      <c r="GT1064" s="1" t="s">
        <v>22</v>
      </c>
      <c r="GU1064" s="1" t="s">
        <v>23</v>
      </c>
      <c r="GV1064" s="1" t="s">
        <v>24</v>
      </c>
      <c r="GW1064" s="1" t="s">
        <v>25</v>
      </c>
      <c r="GX1064" s="1" t="s">
        <v>34</v>
      </c>
      <c r="HA1064" s="1" t="s">
        <v>21</v>
      </c>
      <c r="HB1064" s="1" t="s">
        <v>22</v>
      </c>
      <c r="HC1064" s="1" t="s">
        <v>23</v>
      </c>
      <c r="HD1064" s="1" t="s">
        <v>24</v>
      </c>
      <c r="HE1064" s="1" t="s">
        <v>25</v>
      </c>
      <c r="HF1064" s="1" t="s">
        <v>34</v>
      </c>
      <c r="HI1064" s="1" t="s">
        <v>21</v>
      </c>
      <c r="HJ1064" s="1" t="s">
        <v>22</v>
      </c>
      <c r="HK1064" s="1" t="s">
        <v>23</v>
      </c>
      <c r="HL1064" s="1" t="s">
        <v>24</v>
      </c>
      <c r="HM1064" s="1" t="s">
        <v>25</v>
      </c>
      <c r="HN1064" s="1" t="s">
        <v>34</v>
      </c>
      <c r="HQ1064" s="1" t="s">
        <v>21</v>
      </c>
      <c r="HR1064" s="1" t="s">
        <v>22</v>
      </c>
      <c r="HS1064" s="1" t="s">
        <v>23</v>
      </c>
      <c r="HT1064" s="1" t="s">
        <v>24</v>
      </c>
      <c r="HU1064" s="1" t="s">
        <v>25</v>
      </c>
      <c r="HV1064" s="1" t="s">
        <v>34</v>
      </c>
      <c r="HY1064" s="1" t="s">
        <v>21</v>
      </c>
      <c r="HZ1064" s="1" t="s">
        <v>22</v>
      </c>
      <c r="IA1064" s="1" t="s">
        <v>23</v>
      </c>
      <c r="IB1064" s="1" t="s">
        <v>24</v>
      </c>
      <c r="IC1064" s="1" t="s">
        <v>25</v>
      </c>
      <c r="ID1064" s="1" t="s">
        <v>34</v>
      </c>
      <c r="IG1064" s="1" t="s">
        <v>21</v>
      </c>
      <c r="IH1064" s="1" t="s">
        <v>22</v>
      </c>
      <c r="II1064" s="1" t="s">
        <v>23</v>
      </c>
      <c r="IJ1064" s="1" t="s">
        <v>24</v>
      </c>
      <c r="IK1064" s="1" t="s">
        <v>25</v>
      </c>
      <c r="IL1064" s="1" t="s">
        <v>34</v>
      </c>
      <c r="IO1064" s="1" t="s">
        <v>21</v>
      </c>
      <c r="IP1064" s="1" t="s">
        <v>22</v>
      </c>
      <c r="IQ1064" s="1" t="s">
        <v>23</v>
      </c>
      <c r="IR1064" s="1" t="s">
        <v>24</v>
      </c>
      <c r="IS1064" s="1" t="s">
        <v>25</v>
      </c>
      <c r="IT1064" s="1" t="s">
        <v>34</v>
      </c>
    </row>
    <row r="1065" spans="1:256" x14ac:dyDescent="0.2">
      <c r="A1065" s="194"/>
      <c r="B1065" s="194"/>
      <c r="C1065" s="194"/>
      <c r="D1065" s="194"/>
      <c r="E1065" s="194"/>
      <c r="F1065" s="194"/>
      <c r="I1065" s="194"/>
      <c r="J1065" s="194"/>
      <c r="K1065" s="194"/>
      <c r="L1065" s="194"/>
      <c r="M1065" s="194"/>
      <c r="N1065" s="194"/>
      <c r="Q1065" s="209"/>
      <c r="R1065" s="209"/>
      <c r="S1065" s="209"/>
      <c r="T1065" s="209"/>
      <c r="U1065" s="209"/>
      <c r="V1065" s="209"/>
      <c r="W1065" s="46"/>
      <c r="X1065" s="46"/>
      <c r="Y1065" s="209"/>
      <c r="Z1065" s="209"/>
      <c r="AA1065" s="209"/>
      <c r="AB1065" s="209"/>
      <c r="AC1065" s="209"/>
      <c r="AD1065" s="209"/>
      <c r="AE1065" s="46"/>
      <c r="AF1065" s="46"/>
      <c r="AG1065" s="217"/>
      <c r="AH1065" s="194"/>
      <c r="AI1065" s="194"/>
      <c r="AJ1065" s="194"/>
      <c r="AK1065" s="194"/>
      <c r="AL1065" s="194"/>
      <c r="AO1065" s="194"/>
      <c r="AP1065" s="194"/>
      <c r="AQ1065" s="194"/>
      <c r="AR1065" s="194"/>
      <c r="AS1065" s="194"/>
      <c r="AT1065" s="194"/>
      <c r="AW1065" s="194"/>
      <c r="AX1065" s="194"/>
      <c r="AY1065" s="194"/>
      <c r="AZ1065" s="194"/>
      <c r="BA1065" s="194"/>
      <c r="BB1065" s="194"/>
      <c r="BE1065" s="194"/>
      <c r="BF1065" s="194"/>
      <c r="BG1065" s="194"/>
      <c r="BH1065" s="194"/>
      <c r="BI1065" s="194"/>
      <c r="BJ1065" s="194"/>
      <c r="BM1065" s="194"/>
      <c r="BN1065" s="194"/>
      <c r="BO1065" s="194"/>
      <c r="BP1065" s="194"/>
      <c r="BQ1065" s="194"/>
      <c r="BR1065" s="194"/>
      <c r="BU1065" s="194"/>
      <c r="BV1065" s="194"/>
      <c r="BW1065" s="194"/>
      <c r="BX1065" s="194"/>
      <c r="BY1065" s="194"/>
      <c r="BZ1065" s="194"/>
      <c r="CC1065" s="194"/>
      <c r="CD1065" s="194"/>
      <c r="CE1065" s="194"/>
      <c r="CF1065" s="194"/>
      <c r="CG1065" s="194"/>
      <c r="CH1065" s="194"/>
      <c r="CK1065" s="194"/>
      <c r="CL1065" s="194"/>
      <c r="CM1065" s="194"/>
      <c r="CN1065" s="194"/>
      <c r="CO1065" s="194"/>
      <c r="CP1065" s="194"/>
      <c r="CS1065" s="194"/>
      <c r="CT1065" s="194"/>
      <c r="CU1065" s="194"/>
      <c r="CV1065" s="194"/>
      <c r="CW1065" s="194"/>
      <c r="CX1065" s="194"/>
      <c r="DA1065" s="194"/>
      <c r="DB1065" s="194"/>
      <c r="DC1065" s="194"/>
      <c r="DD1065" s="194"/>
      <c r="DE1065" s="194"/>
      <c r="DF1065" s="194"/>
      <c r="DI1065" s="194"/>
      <c r="DJ1065" s="194"/>
      <c r="DK1065" s="194"/>
      <c r="DL1065" s="194"/>
      <c r="DM1065" s="194"/>
      <c r="DN1065" s="194"/>
      <c r="DQ1065" s="194"/>
      <c r="DR1065" s="194"/>
      <c r="DS1065" s="194"/>
      <c r="DT1065" s="194"/>
      <c r="DU1065" s="194"/>
      <c r="DV1065" s="194"/>
      <c r="DY1065" s="194"/>
      <c r="DZ1065" s="194"/>
      <c r="EA1065" s="194"/>
      <c r="EB1065" s="194"/>
      <c r="EC1065" s="194"/>
      <c r="ED1065" s="194"/>
      <c r="EG1065" s="194"/>
      <c r="EH1065" s="194"/>
      <c r="EI1065" s="194"/>
      <c r="EJ1065" s="194"/>
      <c r="EK1065" s="194"/>
      <c r="EL1065" s="194"/>
      <c r="EO1065" s="194"/>
      <c r="EP1065" s="194"/>
      <c r="EQ1065" s="194"/>
      <c r="ER1065" s="194"/>
      <c r="ES1065" s="194"/>
      <c r="ET1065" s="194"/>
      <c r="EW1065" s="194"/>
      <c r="EX1065" s="194"/>
      <c r="EY1065" s="194"/>
      <c r="EZ1065" s="194"/>
      <c r="FA1065" s="194"/>
      <c r="FB1065" s="194"/>
      <c r="FE1065" s="194"/>
      <c r="FF1065" s="194"/>
      <c r="FG1065" s="194"/>
      <c r="FH1065" s="194"/>
      <c r="FI1065" s="194"/>
      <c r="FJ1065" s="194"/>
      <c r="FM1065" s="194"/>
      <c r="FN1065" s="194"/>
      <c r="FO1065" s="194"/>
      <c r="FP1065" s="194"/>
      <c r="FQ1065" s="194"/>
      <c r="FR1065" s="194"/>
      <c r="FU1065" s="194"/>
      <c r="FV1065" s="194"/>
      <c r="FW1065" s="194"/>
      <c r="FX1065" s="194"/>
      <c r="FY1065" s="194"/>
      <c r="FZ1065" s="194"/>
      <c r="GC1065" s="194"/>
      <c r="GD1065" s="194"/>
      <c r="GE1065" s="194"/>
      <c r="GF1065" s="194"/>
      <c r="GG1065" s="194"/>
      <c r="GH1065" s="194"/>
      <c r="GK1065" s="194"/>
      <c r="GL1065" s="194"/>
      <c r="GM1065" s="194"/>
      <c r="GN1065" s="194"/>
      <c r="GO1065" s="194"/>
      <c r="GP1065" s="194"/>
      <c r="GS1065" s="194"/>
      <c r="GT1065" s="194"/>
      <c r="GU1065" s="194"/>
      <c r="GV1065" s="194"/>
      <c r="GW1065" s="194"/>
      <c r="GX1065" s="194"/>
      <c r="HA1065" s="194"/>
      <c r="HB1065" s="194"/>
      <c r="HC1065" s="194"/>
      <c r="HD1065" s="194"/>
      <c r="HE1065" s="194"/>
      <c r="HF1065" s="194"/>
      <c r="HI1065" s="194"/>
      <c r="HJ1065" s="194"/>
      <c r="HK1065" s="194"/>
      <c r="HL1065" s="194"/>
      <c r="HM1065" s="194"/>
      <c r="HN1065" s="194"/>
      <c r="HQ1065" s="194"/>
      <c r="HR1065" s="194"/>
      <c r="HS1065" s="194"/>
      <c r="HT1065" s="194"/>
      <c r="HU1065" s="194"/>
      <c r="HV1065" s="194"/>
      <c r="HY1065" s="194"/>
      <c r="HZ1065" s="194"/>
      <c r="IA1065" s="194"/>
      <c r="IB1065" s="194"/>
      <c r="IC1065" s="194"/>
      <c r="ID1065" s="194"/>
      <c r="IG1065" s="194"/>
      <c r="IH1065" s="194"/>
      <c r="II1065" s="194"/>
      <c r="IJ1065" s="194"/>
      <c r="IK1065" s="194"/>
      <c r="IL1065" s="194"/>
      <c r="IO1065" s="194"/>
      <c r="IP1065" s="194"/>
      <c r="IQ1065" s="194"/>
      <c r="IR1065" s="194"/>
      <c r="IS1065" s="194"/>
      <c r="IT1065" s="194"/>
    </row>
    <row r="1066" spans="1:256" x14ac:dyDescent="0.2">
      <c r="A1066" s="195"/>
      <c r="B1066" s="195"/>
      <c r="C1066" s="195"/>
      <c r="D1066" s="195"/>
      <c r="E1066" s="195"/>
      <c r="F1066" s="195"/>
      <c r="I1066" s="195"/>
      <c r="J1066" s="195"/>
      <c r="K1066" s="195"/>
      <c r="L1066" s="195"/>
      <c r="M1066" s="195"/>
      <c r="N1066" s="195"/>
      <c r="Q1066" s="209"/>
      <c r="R1066" s="209"/>
      <c r="S1066" s="209"/>
      <c r="T1066" s="209"/>
      <c r="U1066" s="209"/>
      <c r="V1066" s="209"/>
      <c r="W1066" s="46"/>
      <c r="X1066" s="46"/>
      <c r="Y1066" s="209"/>
      <c r="Z1066" s="209"/>
      <c r="AA1066" s="209"/>
      <c r="AB1066" s="209"/>
      <c r="AC1066" s="209"/>
      <c r="AD1066" s="209"/>
      <c r="AE1066" s="46"/>
      <c r="AF1066" s="46"/>
      <c r="AG1066" s="218"/>
      <c r="AH1066" s="195"/>
      <c r="AI1066" s="195"/>
      <c r="AJ1066" s="195"/>
      <c r="AK1066" s="195"/>
      <c r="AL1066" s="195"/>
      <c r="AO1066" s="195"/>
      <c r="AP1066" s="195"/>
      <c r="AQ1066" s="195"/>
      <c r="AR1066" s="195"/>
      <c r="AS1066" s="195"/>
      <c r="AT1066" s="195"/>
      <c r="AW1066" s="195"/>
      <c r="AX1066" s="195"/>
      <c r="AY1066" s="195"/>
      <c r="AZ1066" s="195"/>
      <c r="BA1066" s="195"/>
      <c r="BB1066" s="195"/>
      <c r="BE1066" s="195"/>
      <c r="BF1066" s="195"/>
      <c r="BG1066" s="195"/>
      <c r="BH1066" s="195"/>
      <c r="BI1066" s="195"/>
      <c r="BJ1066" s="195"/>
      <c r="BM1066" s="195"/>
      <c r="BN1066" s="195"/>
      <c r="BO1066" s="195"/>
      <c r="BP1066" s="195"/>
      <c r="BQ1066" s="195"/>
      <c r="BR1066" s="195"/>
      <c r="BU1066" s="195"/>
      <c r="BV1066" s="195"/>
      <c r="BW1066" s="195"/>
      <c r="BX1066" s="195"/>
      <c r="BY1066" s="195"/>
      <c r="BZ1066" s="195"/>
      <c r="CC1066" s="195"/>
      <c r="CD1066" s="195"/>
      <c r="CE1066" s="195"/>
      <c r="CF1066" s="195"/>
      <c r="CG1066" s="195"/>
      <c r="CH1066" s="195"/>
      <c r="CK1066" s="195"/>
      <c r="CL1066" s="195"/>
      <c r="CM1066" s="195"/>
      <c r="CN1066" s="195"/>
      <c r="CO1066" s="195"/>
      <c r="CP1066" s="195"/>
      <c r="CS1066" s="195"/>
      <c r="CT1066" s="195"/>
      <c r="CU1066" s="195"/>
      <c r="CV1066" s="195"/>
      <c r="CW1066" s="195"/>
      <c r="CX1066" s="195"/>
      <c r="DA1066" s="195"/>
      <c r="DB1066" s="195"/>
      <c r="DC1066" s="195"/>
      <c r="DD1066" s="195"/>
      <c r="DE1066" s="195"/>
      <c r="DF1066" s="195"/>
      <c r="DI1066" s="195"/>
      <c r="DJ1066" s="195"/>
      <c r="DK1066" s="195"/>
      <c r="DL1066" s="195"/>
      <c r="DM1066" s="195"/>
      <c r="DN1066" s="195"/>
      <c r="DQ1066" s="195"/>
      <c r="DR1066" s="195"/>
      <c r="DS1066" s="195"/>
      <c r="DT1066" s="195"/>
      <c r="DU1066" s="195"/>
      <c r="DV1066" s="195"/>
      <c r="DY1066" s="195"/>
      <c r="DZ1066" s="195"/>
      <c r="EA1066" s="195"/>
      <c r="EB1066" s="195"/>
      <c r="EC1066" s="195"/>
      <c r="ED1066" s="195"/>
      <c r="EG1066" s="195"/>
      <c r="EH1066" s="195"/>
      <c r="EI1066" s="195"/>
      <c r="EJ1066" s="195"/>
      <c r="EK1066" s="195"/>
      <c r="EL1066" s="195"/>
      <c r="EO1066" s="195"/>
      <c r="EP1066" s="195"/>
      <c r="EQ1066" s="195"/>
      <c r="ER1066" s="195"/>
      <c r="ES1066" s="195"/>
      <c r="ET1066" s="195"/>
      <c r="EW1066" s="195"/>
      <c r="EX1066" s="195"/>
      <c r="EY1066" s="195"/>
      <c r="EZ1066" s="195"/>
      <c r="FA1066" s="195"/>
      <c r="FB1066" s="195"/>
      <c r="FE1066" s="195"/>
      <c r="FF1066" s="195"/>
      <c r="FG1066" s="195"/>
      <c r="FH1066" s="195"/>
      <c r="FI1066" s="195"/>
      <c r="FJ1066" s="195"/>
      <c r="FM1066" s="195"/>
      <c r="FN1066" s="195"/>
      <c r="FO1066" s="195"/>
      <c r="FP1066" s="195"/>
      <c r="FQ1066" s="195"/>
      <c r="FR1066" s="195"/>
      <c r="FU1066" s="195"/>
      <c r="FV1066" s="195"/>
      <c r="FW1066" s="195"/>
      <c r="FX1066" s="195"/>
      <c r="FY1066" s="195"/>
      <c r="FZ1066" s="195"/>
      <c r="GC1066" s="195"/>
      <c r="GD1066" s="195"/>
      <c r="GE1066" s="195"/>
      <c r="GF1066" s="195"/>
      <c r="GG1066" s="195"/>
      <c r="GH1066" s="195"/>
      <c r="GK1066" s="195"/>
      <c r="GL1066" s="195"/>
      <c r="GM1066" s="195"/>
      <c r="GN1066" s="195"/>
      <c r="GO1066" s="195"/>
      <c r="GP1066" s="195"/>
      <c r="GS1066" s="195"/>
      <c r="GT1066" s="195"/>
      <c r="GU1066" s="195"/>
      <c r="GV1066" s="195"/>
      <c r="GW1066" s="195"/>
      <c r="GX1066" s="195"/>
      <c r="HA1066" s="195"/>
      <c r="HB1066" s="195"/>
      <c r="HC1066" s="195"/>
      <c r="HD1066" s="195"/>
      <c r="HE1066" s="195"/>
      <c r="HF1066" s="195"/>
      <c r="HI1066" s="195"/>
      <c r="HJ1066" s="195"/>
      <c r="HK1066" s="195"/>
      <c r="HL1066" s="195"/>
      <c r="HM1066" s="195"/>
      <c r="HN1066" s="195"/>
      <c r="HQ1066" s="195"/>
      <c r="HR1066" s="195"/>
      <c r="HS1066" s="195"/>
      <c r="HT1066" s="195"/>
      <c r="HU1066" s="195"/>
      <c r="HV1066" s="195"/>
      <c r="HY1066" s="195"/>
      <c r="HZ1066" s="195"/>
      <c r="IA1066" s="195"/>
      <c r="IB1066" s="195"/>
      <c r="IC1066" s="195"/>
      <c r="ID1066" s="195"/>
      <c r="IG1066" s="195"/>
      <c r="IH1066" s="195"/>
      <c r="II1066" s="195"/>
      <c r="IJ1066" s="195"/>
      <c r="IK1066" s="195"/>
      <c r="IL1066" s="195"/>
      <c r="IO1066" s="195"/>
      <c r="IP1066" s="195"/>
      <c r="IQ1066" s="195"/>
      <c r="IR1066" s="195"/>
      <c r="IS1066" s="195"/>
      <c r="IT1066" s="195"/>
    </row>
    <row r="1067" spans="1:256" x14ac:dyDescent="0.2">
      <c r="A1067" s="196"/>
      <c r="B1067" s="196"/>
      <c r="C1067" s="196"/>
      <c r="D1067" s="196"/>
      <c r="E1067" s="196"/>
      <c r="F1067" s="196"/>
      <c r="I1067" s="196"/>
      <c r="J1067" s="196"/>
      <c r="K1067" s="196"/>
      <c r="L1067" s="196"/>
      <c r="M1067" s="196"/>
      <c r="N1067" s="196"/>
      <c r="Q1067" s="209"/>
      <c r="R1067" s="209"/>
      <c r="S1067" s="209"/>
      <c r="T1067" s="209"/>
      <c r="U1067" s="209"/>
      <c r="V1067" s="209"/>
      <c r="W1067" s="46"/>
      <c r="X1067" s="46"/>
      <c r="Y1067" s="209"/>
      <c r="Z1067" s="209"/>
      <c r="AA1067" s="209"/>
      <c r="AB1067" s="209"/>
      <c r="AC1067" s="209"/>
      <c r="AD1067" s="209"/>
      <c r="AE1067" s="46"/>
      <c r="AF1067" s="46"/>
      <c r="AG1067" s="199"/>
      <c r="AH1067" s="196"/>
      <c r="AI1067" s="196"/>
      <c r="AJ1067" s="196"/>
      <c r="AK1067" s="196"/>
      <c r="AL1067" s="196"/>
      <c r="AO1067" s="196"/>
      <c r="AP1067" s="196"/>
      <c r="AQ1067" s="196"/>
      <c r="AR1067" s="196"/>
      <c r="AS1067" s="196"/>
      <c r="AT1067" s="196"/>
      <c r="AW1067" s="196"/>
      <c r="AX1067" s="196"/>
      <c r="AY1067" s="196"/>
      <c r="AZ1067" s="196"/>
      <c r="BA1067" s="196"/>
      <c r="BB1067" s="196"/>
      <c r="BE1067" s="196"/>
      <c r="BF1067" s="196"/>
      <c r="BG1067" s="196"/>
      <c r="BH1067" s="196"/>
      <c r="BI1067" s="196"/>
      <c r="BJ1067" s="196"/>
      <c r="BM1067" s="196"/>
      <c r="BN1067" s="196"/>
      <c r="BO1067" s="196"/>
      <c r="BP1067" s="196"/>
      <c r="BQ1067" s="196"/>
      <c r="BR1067" s="196"/>
      <c r="BU1067" s="196"/>
      <c r="BV1067" s="196"/>
      <c r="BW1067" s="196"/>
      <c r="BX1067" s="196"/>
      <c r="BY1067" s="196"/>
      <c r="BZ1067" s="196"/>
      <c r="CC1067" s="196"/>
      <c r="CD1067" s="196"/>
      <c r="CE1067" s="196"/>
      <c r="CF1067" s="196"/>
      <c r="CG1067" s="196"/>
      <c r="CH1067" s="196"/>
      <c r="CK1067" s="196"/>
      <c r="CL1067" s="196"/>
      <c r="CM1067" s="196"/>
      <c r="CN1067" s="196"/>
      <c r="CO1067" s="196"/>
      <c r="CP1067" s="196"/>
      <c r="CS1067" s="196"/>
      <c r="CT1067" s="196"/>
      <c r="CU1067" s="196"/>
      <c r="CV1067" s="196"/>
      <c r="CW1067" s="196"/>
      <c r="CX1067" s="196"/>
      <c r="DA1067" s="196"/>
      <c r="DB1067" s="196"/>
      <c r="DC1067" s="196"/>
      <c r="DD1067" s="196"/>
      <c r="DE1067" s="196"/>
      <c r="DF1067" s="196"/>
      <c r="DI1067" s="196"/>
      <c r="DJ1067" s="196"/>
      <c r="DK1067" s="196"/>
      <c r="DL1067" s="196"/>
      <c r="DM1067" s="196"/>
      <c r="DN1067" s="196"/>
      <c r="DQ1067" s="196"/>
      <c r="DR1067" s="196"/>
      <c r="DS1067" s="196"/>
      <c r="DT1067" s="196"/>
      <c r="DU1067" s="196"/>
      <c r="DV1067" s="196"/>
      <c r="DY1067" s="196"/>
      <c r="DZ1067" s="196"/>
      <c r="EA1067" s="196"/>
      <c r="EB1067" s="196"/>
      <c r="EC1067" s="196"/>
      <c r="ED1067" s="196"/>
      <c r="EG1067" s="196"/>
      <c r="EH1067" s="196"/>
      <c r="EI1067" s="196"/>
      <c r="EJ1067" s="196"/>
      <c r="EK1067" s="196"/>
      <c r="EL1067" s="196"/>
      <c r="EO1067" s="196"/>
      <c r="EP1067" s="196"/>
      <c r="EQ1067" s="196"/>
      <c r="ER1067" s="196"/>
      <c r="ES1067" s="196"/>
      <c r="ET1067" s="196"/>
      <c r="EW1067" s="196"/>
      <c r="EX1067" s="196"/>
      <c r="EY1067" s="196"/>
      <c r="EZ1067" s="196"/>
      <c r="FA1067" s="196"/>
      <c r="FB1067" s="196"/>
      <c r="FE1067" s="196"/>
      <c r="FF1067" s="196"/>
      <c r="FG1067" s="196"/>
      <c r="FH1067" s="196"/>
      <c r="FI1067" s="196"/>
      <c r="FJ1067" s="196"/>
      <c r="FM1067" s="196"/>
      <c r="FN1067" s="196"/>
      <c r="FO1067" s="196"/>
      <c r="FP1067" s="196"/>
      <c r="FQ1067" s="196"/>
      <c r="FR1067" s="196"/>
      <c r="FU1067" s="196"/>
      <c r="FV1067" s="196"/>
      <c r="FW1067" s="196"/>
      <c r="FX1067" s="196"/>
      <c r="FY1067" s="196"/>
      <c r="FZ1067" s="196"/>
      <c r="GC1067" s="196"/>
      <c r="GD1067" s="196"/>
      <c r="GE1067" s="196"/>
      <c r="GF1067" s="196"/>
      <c r="GG1067" s="196"/>
      <c r="GH1067" s="196"/>
      <c r="GK1067" s="196"/>
      <c r="GL1067" s="196"/>
      <c r="GM1067" s="196"/>
      <c r="GN1067" s="196"/>
      <c r="GO1067" s="196"/>
      <c r="GP1067" s="196"/>
      <c r="GS1067" s="196"/>
      <c r="GT1067" s="196"/>
      <c r="GU1067" s="196"/>
      <c r="GV1067" s="196"/>
      <c r="GW1067" s="196"/>
      <c r="GX1067" s="196"/>
      <c r="HA1067" s="196"/>
      <c r="HB1067" s="196"/>
      <c r="HC1067" s="196"/>
      <c r="HD1067" s="196"/>
      <c r="HE1067" s="196"/>
      <c r="HF1067" s="196"/>
      <c r="HI1067" s="196"/>
      <c r="HJ1067" s="196"/>
      <c r="HK1067" s="196"/>
      <c r="HL1067" s="196"/>
      <c r="HM1067" s="196"/>
      <c r="HN1067" s="196"/>
      <c r="HQ1067" s="196"/>
      <c r="HR1067" s="196"/>
      <c r="HS1067" s="196"/>
      <c r="HT1067" s="196"/>
      <c r="HU1067" s="196"/>
      <c r="HV1067" s="196"/>
      <c r="HY1067" s="196"/>
      <c r="HZ1067" s="196"/>
      <c r="IA1067" s="196"/>
      <c r="IB1067" s="196"/>
      <c r="IC1067" s="196"/>
      <c r="ID1067" s="196"/>
      <c r="IG1067" s="196"/>
      <c r="IH1067" s="196"/>
      <c r="II1067" s="196"/>
      <c r="IJ1067" s="196"/>
      <c r="IK1067" s="196"/>
      <c r="IL1067" s="196"/>
      <c r="IO1067" s="196"/>
      <c r="IP1067" s="196"/>
      <c r="IQ1067" s="196"/>
      <c r="IR1067" s="196"/>
      <c r="IS1067" s="196"/>
      <c r="IT1067" s="196"/>
    </row>
    <row r="1068" spans="1:256" x14ac:dyDescent="0.2">
      <c r="A1068" s="103" t="s">
        <v>7</v>
      </c>
      <c r="B1068" s="97">
        <f>'Sign In'!F73</f>
        <v>30</v>
      </c>
      <c r="C1068" s="103" t="s">
        <v>7</v>
      </c>
      <c r="D1068" s="97">
        <f>'Sign In'!G73</f>
        <v>32</v>
      </c>
      <c r="E1068" s="103" t="s">
        <v>7</v>
      </c>
      <c r="F1068" s="2">
        <f>'Sign In'!H73</f>
        <v>20</v>
      </c>
      <c r="I1068" s="103" t="s">
        <v>7</v>
      </c>
      <c r="J1068" s="97">
        <f>'Sign In'!N53</f>
        <v>77</v>
      </c>
      <c r="K1068" s="103" t="s">
        <v>7</v>
      </c>
      <c r="L1068" s="97">
        <f>'Sign In'!O53</f>
        <v>75</v>
      </c>
      <c r="M1068" s="103" t="s">
        <v>7</v>
      </c>
      <c r="N1068" s="2">
        <f>'Sign In'!P53</f>
        <v>73</v>
      </c>
      <c r="Q1068" s="99"/>
      <c r="R1068" s="99"/>
      <c r="S1068" s="99"/>
      <c r="T1068" s="99"/>
      <c r="U1068" s="99"/>
      <c r="V1068" s="99"/>
      <c r="W1068" s="46"/>
      <c r="X1068" s="46"/>
      <c r="Y1068" s="99"/>
      <c r="Z1068" s="99"/>
      <c r="AA1068" s="99"/>
      <c r="AB1068" s="99"/>
      <c r="AC1068" s="99"/>
      <c r="AD1068" s="99"/>
      <c r="AE1068" s="46"/>
      <c r="AF1068" s="46"/>
      <c r="AG1068" s="97" t="s">
        <v>7</v>
      </c>
      <c r="AH1068" s="97">
        <f>'Sign In'!AL167</f>
        <v>0</v>
      </c>
      <c r="AI1068" s="103" t="s">
        <v>7</v>
      </c>
      <c r="AJ1068" s="97">
        <f>'Sign In'!AM167</f>
        <v>0</v>
      </c>
      <c r="AK1068" s="103" t="s">
        <v>7</v>
      </c>
      <c r="AL1068" s="2">
        <f>'Sign In'!AN167</f>
        <v>0</v>
      </c>
      <c r="AO1068" s="103" t="s">
        <v>7</v>
      </c>
      <c r="AP1068" s="97">
        <f>'Sign In'!AT167</f>
        <v>0</v>
      </c>
      <c r="AQ1068" s="103" t="s">
        <v>7</v>
      </c>
      <c r="AR1068" s="97">
        <f>'Sign In'!AU167</f>
        <v>0</v>
      </c>
      <c r="AS1068" s="103" t="s">
        <v>7</v>
      </c>
      <c r="AT1068" s="2">
        <f>'Sign In'!AV167</f>
        <v>0</v>
      </c>
      <c r="AW1068" s="103" t="s">
        <v>7</v>
      </c>
      <c r="AX1068" s="97">
        <f>'Sign In'!BB167</f>
        <v>0</v>
      </c>
      <c r="AY1068" s="103" t="s">
        <v>7</v>
      </c>
      <c r="AZ1068" s="97">
        <f>'Sign In'!BC167</f>
        <v>0</v>
      </c>
      <c r="BA1068" s="103" t="s">
        <v>7</v>
      </c>
      <c r="BB1068" s="2">
        <f>'Sign In'!BD167</f>
        <v>0</v>
      </c>
      <c r="BE1068" s="103" t="s">
        <v>7</v>
      </c>
      <c r="BF1068" s="97">
        <f>'Sign In'!BJ167</f>
        <v>0</v>
      </c>
      <c r="BG1068" s="103" t="s">
        <v>7</v>
      </c>
      <c r="BH1068" s="97">
        <f>'Sign In'!BK167</f>
        <v>0</v>
      </c>
      <c r="BI1068" s="103" t="s">
        <v>7</v>
      </c>
      <c r="BJ1068" s="2">
        <f>'Sign In'!BL167</f>
        <v>0</v>
      </c>
      <c r="BM1068" s="103" t="s">
        <v>7</v>
      </c>
      <c r="BN1068" s="97">
        <f>'Sign In'!BR167</f>
        <v>0</v>
      </c>
      <c r="BO1068" s="103" t="s">
        <v>7</v>
      </c>
      <c r="BP1068" s="97">
        <f>'Sign In'!BS167</f>
        <v>0</v>
      </c>
      <c r="BQ1068" s="103" t="s">
        <v>7</v>
      </c>
      <c r="BR1068" s="2">
        <f>'Sign In'!BT167</f>
        <v>0</v>
      </c>
      <c r="BU1068" s="103" t="s">
        <v>7</v>
      </c>
      <c r="BV1068" s="97">
        <f>'Sign In'!BZ167</f>
        <v>0</v>
      </c>
      <c r="BW1068" s="103" t="s">
        <v>7</v>
      </c>
      <c r="BX1068" s="97">
        <f>'Sign In'!CA167</f>
        <v>0</v>
      </c>
      <c r="BY1068" s="103" t="s">
        <v>7</v>
      </c>
      <c r="BZ1068" s="2">
        <f>'Sign In'!CB167</f>
        <v>0</v>
      </c>
      <c r="CC1068" s="103" t="s">
        <v>7</v>
      </c>
      <c r="CD1068" s="97">
        <f>'Sign In'!CH167</f>
        <v>0</v>
      </c>
      <c r="CE1068" s="103" t="s">
        <v>7</v>
      </c>
      <c r="CF1068" s="97">
        <f>'Sign In'!CI167</f>
        <v>0</v>
      </c>
      <c r="CG1068" s="103" t="s">
        <v>7</v>
      </c>
      <c r="CH1068" s="2">
        <f>'Sign In'!CJ167</f>
        <v>0</v>
      </c>
      <c r="CK1068" s="103" t="s">
        <v>7</v>
      </c>
      <c r="CL1068" s="97">
        <f>'Sign In'!CP167</f>
        <v>0</v>
      </c>
      <c r="CM1068" s="103" t="s">
        <v>7</v>
      </c>
      <c r="CN1068" s="97">
        <f>'Sign In'!CQ167</f>
        <v>0</v>
      </c>
      <c r="CO1068" s="103" t="s">
        <v>7</v>
      </c>
      <c r="CP1068" s="2">
        <f>'Sign In'!CR167</f>
        <v>0</v>
      </c>
      <c r="CS1068" s="103" t="s">
        <v>7</v>
      </c>
      <c r="CT1068" s="97">
        <f>'Sign In'!CX167</f>
        <v>0</v>
      </c>
      <c r="CU1068" s="103" t="s">
        <v>7</v>
      </c>
      <c r="CV1068" s="97">
        <f>'Sign In'!CY167</f>
        <v>0</v>
      </c>
      <c r="CW1068" s="103" t="s">
        <v>7</v>
      </c>
      <c r="CX1068" s="2">
        <f>'Sign In'!CZ167</f>
        <v>0</v>
      </c>
      <c r="DA1068" s="103" t="s">
        <v>7</v>
      </c>
      <c r="DB1068" s="97">
        <f>'Sign In'!DF167</f>
        <v>0</v>
      </c>
      <c r="DC1068" s="103" t="s">
        <v>7</v>
      </c>
      <c r="DD1068" s="97">
        <f>'Sign In'!DG167</f>
        <v>0</v>
      </c>
      <c r="DE1068" s="103" t="s">
        <v>7</v>
      </c>
      <c r="DF1068" s="2">
        <f>'Sign In'!DH167</f>
        <v>0</v>
      </c>
      <c r="DI1068" s="103" t="s">
        <v>7</v>
      </c>
      <c r="DJ1068" s="97">
        <f>'Sign In'!DN167</f>
        <v>0</v>
      </c>
      <c r="DK1068" s="103" t="s">
        <v>7</v>
      </c>
      <c r="DL1068" s="97">
        <f>'Sign In'!DO167</f>
        <v>0</v>
      </c>
      <c r="DM1068" s="103" t="s">
        <v>7</v>
      </c>
      <c r="DN1068" s="2">
        <f>'Sign In'!DP167</f>
        <v>0</v>
      </c>
      <c r="DQ1068" s="103" t="s">
        <v>7</v>
      </c>
      <c r="DR1068" s="97">
        <f>'Sign In'!DV167</f>
        <v>0</v>
      </c>
      <c r="DS1068" s="103" t="s">
        <v>7</v>
      </c>
      <c r="DT1068" s="97">
        <f>'Sign In'!DW167</f>
        <v>0</v>
      </c>
      <c r="DU1068" s="103" t="s">
        <v>7</v>
      </c>
      <c r="DV1068" s="2">
        <f>'Sign In'!DX167</f>
        <v>0</v>
      </c>
      <c r="DY1068" s="103" t="s">
        <v>7</v>
      </c>
      <c r="DZ1068" s="97">
        <f>'Sign In'!ED167</f>
        <v>0</v>
      </c>
      <c r="EA1068" s="103" t="s">
        <v>7</v>
      </c>
      <c r="EB1068" s="97">
        <f>'Sign In'!EE167</f>
        <v>0</v>
      </c>
      <c r="EC1068" s="103" t="s">
        <v>7</v>
      </c>
      <c r="ED1068" s="2">
        <f>'Sign In'!EF167</f>
        <v>0</v>
      </c>
      <c r="EG1068" s="103" t="s">
        <v>7</v>
      </c>
      <c r="EH1068" s="97">
        <f>'Sign In'!EL167</f>
        <v>0</v>
      </c>
      <c r="EI1068" s="103" t="s">
        <v>7</v>
      </c>
      <c r="EJ1068" s="97">
        <f>'Sign In'!EM167</f>
        <v>0</v>
      </c>
      <c r="EK1068" s="103" t="s">
        <v>7</v>
      </c>
      <c r="EL1068" s="2">
        <f>'Sign In'!EN167</f>
        <v>0</v>
      </c>
      <c r="EO1068" s="103" t="s">
        <v>7</v>
      </c>
      <c r="EP1068" s="97">
        <f>'Sign In'!ET167</f>
        <v>0</v>
      </c>
      <c r="EQ1068" s="103" t="s">
        <v>7</v>
      </c>
      <c r="ER1068" s="97">
        <f>'Sign In'!EU167</f>
        <v>0</v>
      </c>
      <c r="ES1068" s="103" t="s">
        <v>7</v>
      </c>
      <c r="ET1068" s="2">
        <f>'Sign In'!EV167</f>
        <v>0</v>
      </c>
      <c r="EW1068" s="103" t="s">
        <v>7</v>
      </c>
      <c r="EX1068" s="97">
        <f>'Sign In'!FB167</f>
        <v>0</v>
      </c>
      <c r="EY1068" s="103" t="s">
        <v>7</v>
      </c>
      <c r="EZ1068" s="97">
        <f>'Sign In'!FC167</f>
        <v>0</v>
      </c>
      <c r="FA1068" s="103" t="s">
        <v>7</v>
      </c>
      <c r="FB1068" s="2">
        <f>'Sign In'!FD167</f>
        <v>0</v>
      </c>
      <c r="FE1068" s="103" t="s">
        <v>7</v>
      </c>
      <c r="FF1068" s="97">
        <f>'Sign In'!FJ167</f>
        <v>0</v>
      </c>
      <c r="FG1068" s="103" t="s">
        <v>7</v>
      </c>
      <c r="FH1068" s="97">
        <f>'Sign In'!FK167</f>
        <v>0</v>
      </c>
      <c r="FI1068" s="103" t="s">
        <v>7</v>
      </c>
      <c r="FJ1068" s="2">
        <f>'Sign In'!FL167</f>
        <v>0</v>
      </c>
      <c r="FM1068" s="103" t="s">
        <v>7</v>
      </c>
      <c r="FN1068" s="97">
        <f>'Sign In'!FR167</f>
        <v>0</v>
      </c>
      <c r="FO1068" s="103" t="s">
        <v>7</v>
      </c>
      <c r="FP1068" s="97">
        <f>'Sign In'!FS167</f>
        <v>0</v>
      </c>
      <c r="FQ1068" s="103" t="s">
        <v>7</v>
      </c>
      <c r="FR1068" s="2">
        <f>'Sign In'!FT167</f>
        <v>0</v>
      </c>
      <c r="FU1068" s="103" t="s">
        <v>7</v>
      </c>
      <c r="FV1068" s="97">
        <f>'Sign In'!FZ167</f>
        <v>0</v>
      </c>
      <c r="FW1068" s="103" t="s">
        <v>7</v>
      </c>
      <c r="FX1068" s="97">
        <f>'Sign In'!GA167</f>
        <v>0</v>
      </c>
      <c r="FY1068" s="103" t="s">
        <v>7</v>
      </c>
      <c r="FZ1068" s="2">
        <f>'Sign In'!GB167</f>
        <v>0</v>
      </c>
      <c r="GC1068" s="103" t="s">
        <v>7</v>
      </c>
      <c r="GD1068" s="97">
        <f>'Sign In'!GH167</f>
        <v>0</v>
      </c>
      <c r="GE1068" s="103" t="s">
        <v>7</v>
      </c>
      <c r="GF1068" s="97">
        <f>'Sign In'!GI167</f>
        <v>0</v>
      </c>
      <c r="GG1068" s="103" t="s">
        <v>7</v>
      </c>
      <c r="GH1068" s="2">
        <f>'Sign In'!GJ167</f>
        <v>0</v>
      </c>
      <c r="GK1068" s="103" t="s">
        <v>7</v>
      </c>
      <c r="GL1068" s="97">
        <f>'Sign In'!GP167</f>
        <v>0</v>
      </c>
      <c r="GM1068" s="103" t="s">
        <v>7</v>
      </c>
      <c r="GN1068" s="97">
        <f>'Sign In'!GQ167</f>
        <v>0</v>
      </c>
      <c r="GO1068" s="103" t="s">
        <v>7</v>
      </c>
      <c r="GP1068" s="2">
        <f>'Sign In'!GR167</f>
        <v>0</v>
      </c>
      <c r="GS1068" s="103" t="s">
        <v>7</v>
      </c>
      <c r="GT1068" s="97">
        <f>'Sign In'!GX167</f>
        <v>0</v>
      </c>
      <c r="GU1068" s="103" t="s">
        <v>7</v>
      </c>
      <c r="GV1068" s="97">
        <f>'Sign In'!GY167</f>
        <v>0</v>
      </c>
      <c r="GW1068" s="103" t="s">
        <v>7</v>
      </c>
      <c r="GX1068" s="2">
        <f>'Sign In'!GZ167</f>
        <v>0</v>
      </c>
      <c r="HA1068" s="103" t="s">
        <v>7</v>
      </c>
      <c r="HB1068" s="97">
        <f>'Sign In'!HF167</f>
        <v>0</v>
      </c>
      <c r="HC1068" s="103" t="s">
        <v>7</v>
      </c>
      <c r="HD1068" s="97">
        <f>'Sign In'!HG167</f>
        <v>0</v>
      </c>
      <c r="HE1068" s="103" t="s">
        <v>7</v>
      </c>
      <c r="HF1068" s="2">
        <f>'Sign In'!HH167</f>
        <v>0</v>
      </c>
      <c r="HI1068" s="103" t="s">
        <v>7</v>
      </c>
      <c r="HJ1068" s="97">
        <f>'Sign In'!HN167</f>
        <v>0</v>
      </c>
      <c r="HK1068" s="103" t="s">
        <v>7</v>
      </c>
      <c r="HL1068" s="97">
        <f>'Sign In'!HO167</f>
        <v>0</v>
      </c>
      <c r="HM1068" s="103" t="s">
        <v>7</v>
      </c>
      <c r="HN1068" s="2">
        <f>'Sign In'!HP167</f>
        <v>0</v>
      </c>
      <c r="HQ1068" s="103" t="s">
        <v>7</v>
      </c>
      <c r="HR1068" s="97">
        <f>'Sign In'!HV167</f>
        <v>0</v>
      </c>
      <c r="HS1068" s="103" t="s">
        <v>7</v>
      </c>
      <c r="HT1068" s="97">
        <f>'Sign In'!HW167</f>
        <v>0</v>
      </c>
      <c r="HU1068" s="103" t="s">
        <v>7</v>
      </c>
      <c r="HV1068" s="2">
        <f>'Sign In'!HX167</f>
        <v>0</v>
      </c>
      <c r="HY1068" s="103" t="s">
        <v>7</v>
      </c>
      <c r="HZ1068" s="97">
        <f>'Sign In'!ID167</f>
        <v>0</v>
      </c>
      <c r="IA1068" s="103" t="s">
        <v>7</v>
      </c>
      <c r="IB1068" s="97">
        <f>'Sign In'!IE167</f>
        <v>0</v>
      </c>
      <c r="IC1068" s="103" t="s">
        <v>7</v>
      </c>
      <c r="ID1068" s="2">
        <f>'Sign In'!IF167</f>
        <v>0</v>
      </c>
      <c r="IG1068" s="103" t="s">
        <v>7</v>
      </c>
      <c r="IH1068" s="97">
        <f>'Sign In'!IL167</f>
        <v>0</v>
      </c>
      <c r="II1068" s="103" t="s">
        <v>7</v>
      </c>
      <c r="IJ1068" s="97">
        <f>'Sign In'!IM167</f>
        <v>0</v>
      </c>
      <c r="IK1068" s="103" t="s">
        <v>7</v>
      </c>
      <c r="IL1068" s="2">
        <f>'Sign In'!IN167</f>
        <v>0</v>
      </c>
      <c r="IO1068" s="103" t="s">
        <v>7</v>
      </c>
      <c r="IP1068" s="97">
        <f>'Sign In'!IT167</f>
        <v>0</v>
      </c>
      <c r="IQ1068" s="103" t="s">
        <v>7</v>
      </c>
      <c r="IR1068" s="97">
        <f>'Sign In'!IU167</f>
        <v>0</v>
      </c>
      <c r="IS1068" s="103" t="s">
        <v>7</v>
      </c>
      <c r="IT1068" s="2">
        <f>'Sign In'!IV167</f>
        <v>0</v>
      </c>
    </row>
    <row r="1069" spans="1:256" ht="13.5" thickBot="1" x14ac:dyDescent="0.25">
      <c r="B1069" s="54"/>
      <c r="C1069" s="99"/>
      <c r="D1069" s="54"/>
      <c r="E1069" s="99"/>
      <c r="F1069" s="54"/>
      <c r="G1069" s="46"/>
      <c r="J1069" s="54"/>
      <c r="K1069" s="192" t="s">
        <v>78</v>
      </c>
      <c r="L1069" s="192"/>
      <c r="M1069" s="99"/>
      <c r="N1069" s="54"/>
      <c r="O1069" s="46"/>
      <c r="Q1069" s="46"/>
      <c r="R1069" s="99"/>
      <c r="S1069" s="99"/>
      <c r="T1069" s="99"/>
      <c r="U1069" s="99"/>
      <c r="V1069" s="99"/>
      <c r="W1069" s="46"/>
      <c r="X1069" s="46"/>
      <c r="Y1069" s="46"/>
      <c r="Z1069" s="99"/>
      <c r="AA1069" s="99"/>
      <c r="AB1069" s="99"/>
      <c r="AC1069" s="99"/>
      <c r="AD1069" s="99"/>
      <c r="AE1069" s="46"/>
      <c r="AF1069" s="46"/>
      <c r="AH1069" s="54"/>
      <c r="AI1069" s="99"/>
      <c r="AJ1069" s="54"/>
      <c r="AK1069" s="99"/>
      <c r="AL1069" s="54"/>
      <c r="AM1069" s="46"/>
      <c r="AP1069" s="54"/>
      <c r="AQ1069" s="99"/>
      <c r="AR1069" s="54"/>
      <c r="AS1069" s="99"/>
      <c r="AT1069" s="54"/>
      <c r="AU1069" s="46"/>
      <c r="AX1069" s="54"/>
      <c r="AY1069" s="99"/>
      <c r="AZ1069" s="54"/>
      <c r="BA1069" s="99"/>
      <c r="BB1069" s="54"/>
      <c r="BC1069" s="46"/>
      <c r="BF1069" s="54"/>
      <c r="BG1069" s="99"/>
      <c r="BH1069" s="54"/>
      <c r="BI1069" s="99"/>
      <c r="BJ1069" s="54"/>
      <c r="BK1069" s="46"/>
      <c r="BN1069" s="54"/>
      <c r="BO1069" s="99"/>
      <c r="BP1069" s="54"/>
      <c r="BQ1069" s="99"/>
      <c r="BR1069" s="54"/>
      <c r="BS1069" s="46"/>
      <c r="BV1069" s="54"/>
      <c r="BW1069" s="99"/>
      <c r="BX1069" s="54"/>
      <c r="BY1069" s="99"/>
      <c r="BZ1069" s="54"/>
      <c r="CA1069" s="46"/>
      <c r="CD1069" s="54"/>
      <c r="CE1069" s="99"/>
      <c r="CF1069" s="54"/>
      <c r="CG1069" s="99"/>
      <c r="CH1069" s="54"/>
      <c r="CI1069" s="46"/>
      <c r="CL1069" s="54"/>
      <c r="CM1069" s="99"/>
      <c r="CN1069" s="54"/>
      <c r="CO1069" s="99"/>
      <c r="CP1069" s="54"/>
      <c r="CQ1069" s="46"/>
      <c r="CT1069" s="54"/>
      <c r="CU1069" s="99"/>
      <c r="CV1069" s="54"/>
      <c r="CW1069" s="99"/>
      <c r="CX1069" s="54"/>
      <c r="CY1069" s="46"/>
      <c r="DB1069" s="54"/>
      <c r="DC1069" s="99"/>
      <c r="DD1069" s="54"/>
      <c r="DE1069" s="99"/>
      <c r="DF1069" s="54"/>
      <c r="DG1069" s="46"/>
      <c r="DJ1069" s="54"/>
      <c r="DK1069" s="99"/>
      <c r="DL1069" s="54"/>
      <c r="DM1069" s="99"/>
      <c r="DN1069" s="54"/>
      <c r="DO1069" s="46"/>
      <c r="DR1069" s="54"/>
      <c r="DS1069" s="99"/>
      <c r="DT1069" s="54"/>
      <c r="DU1069" s="99"/>
      <c r="DV1069" s="54"/>
      <c r="DW1069" s="46"/>
      <c r="DZ1069" s="54"/>
      <c r="EA1069" s="99"/>
      <c r="EB1069" s="54"/>
      <c r="EC1069" s="99"/>
      <c r="ED1069" s="54"/>
      <c r="EE1069" s="46"/>
      <c r="EH1069" s="54"/>
      <c r="EI1069" s="99"/>
      <c r="EJ1069" s="54"/>
      <c r="EK1069" s="99"/>
      <c r="EL1069" s="54"/>
      <c r="EM1069" s="46"/>
      <c r="EP1069" s="54"/>
      <c r="EQ1069" s="99"/>
      <c r="ER1069" s="54"/>
      <c r="ES1069" s="99"/>
      <c r="ET1069" s="54"/>
      <c r="EU1069" s="46"/>
      <c r="EX1069" s="54"/>
      <c r="EY1069" s="99"/>
      <c r="EZ1069" s="54"/>
      <c r="FA1069" s="99"/>
      <c r="FB1069" s="54"/>
      <c r="FC1069" s="46"/>
      <c r="FF1069" s="54"/>
      <c r="FG1069" s="99"/>
      <c r="FH1069" s="54"/>
      <c r="FI1069" s="99"/>
      <c r="FJ1069" s="54"/>
      <c r="FK1069" s="46"/>
      <c r="FN1069" s="54"/>
      <c r="FO1069" s="99"/>
      <c r="FP1069" s="54"/>
      <c r="FQ1069" s="99"/>
      <c r="FR1069" s="54"/>
      <c r="FS1069" s="46"/>
      <c r="FV1069" s="54"/>
      <c r="FW1069" s="99"/>
      <c r="FX1069" s="54"/>
      <c r="FY1069" s="99"/>
      <c r="FZ1069" s="54"/>
      <c r="GA1069" s="46"/>
      <c r="GD1069" s="54"/>
      <c r="GE1069" s="99"/>
      <c r="GF1069" s="54"/>
      <c r="GG1069" s="99"/>
      <c r="GH1069" s="54"/>
      <c r="GI1069" s="46"/>
      <c r="GL1069" s="54"/>
      <c r="GM1069" s="99"/>
      <c r="GN1069" s="54"/>
      <c r="GO1069" s="99"/>
      <c r="GP1069" s="54"/>
      <c r="GQ1069" s="46"/>
      <c r="GT1069" s="54"/>
      <c r="GU1069" s="99"/>
      <c r="GV1069" s="54"/>
      <c r="GW1069" s="99"/>
      <c r="GX1069" s="54"/>
      <c r="GY1069" s="46"/>
      <c r="HB1069" s="54"/>
      <c r="HC1069" s="99"/>
      <c r="HD1069" s="54"/>
      <c r="HE1069" s="99"/>
      <c r="HF1069" s="54"/>
      <c r="HG1069" s="46"/>
      <c r="HJ1069" s="54"/>
      <c r="HK1069" s="99"/>
      <c r="HL1069" s="54"/>
      <c r="HM1069" s="99"/>
      <c r="HN1069" s="54"/>
      <c r="HO1069" s="46"/>
      <c r="HR1069" s="54"/>
      <c r="HS1069" s="99"/>
      <c r="HT1069" s="54"/>
      <c r="HU1069" s="99"/>
      <c r="HV1069" s="54"/>
      <c r="HW1069" s="46"/>
      <c r="HZ1069" s="54"/>
      <c r="IA1069" s="99"/>
      <c r="IB1069" s="54"/>
      <c r="IC1069" s="99"/>
      <c r="ID1069" s="54"/>
      <c r="IE1069" s="46"/>
      <c r="IH1069" s="54"/>
      <c r="II1069" s="99"/>
      <c r="IJ1069" s="54"/>
      <c r="IK1069" s="99"/>
      <c r="IL1069" s="54"/>
      <c r="IM1069" s="46"/>
      <c r="IP1069" s="54"/>
      <c r="IQ1069" s="99"/>
      <c r="IR1069" s="54"/>
      <c r="IS1069" s="99"/>
      <c r="IT1069" s="54"/>
      <c r="IU1069" s="46"/>
    </row>
    <row r="1070" spans="1:256" x14ac:dyDescent="0.2">
      <c r="B1070" s="54"/>
      <c r="C1070" s="99"/>
      <c r="D1070" s="54"/>
      <c r="E1070" s="99"/>
      <c r="F1070" s="54"/>
      <c r="G1070" s="46"/>
      <c r="J1070" s="54"/>
      <c r="K1070" s="99"/>
      <c r="L1070" s="54"/>
      <c r="M1070" s="99"/>
      <c r="N1070" s="54"/>
      <c r="O1070" s="46"/>
      <c r="Q1070" s="46"/>
      <c r="R1070" s="99"/>
      <c r="S1070" s="99"/>
      <c r="T1070" s="99"/>
      <c r="U1070" s="99"/>
      <c r="V1070" s="99"/>
      <c r="W1070" s="46"/>
      <c r="X1070" s="46"/>
      <c r="Y1070" s="46"/>
      <c r="Z1070" s="99"/>
      <c r="AA1070" s="99"/>
      <c r="AB1070" s="99"/>
      <c r="AC1070" s="99"/>
      <c r="AD1070" s="99"/>
      <c r="AE1070" s="46"/>
      <c r="AF1070" s="46"/>
      <c r="AH1070" s="54"/>
      <c r="AI1070" s="99"/>
      <c r="AJ1070" s="54"/>
      <c r="AK1070" s="99"/>
      <c r="AL1070" s="54"/>
      <c r="AM1070" s="46"/>
      <c r="AP1070" s="54"/>
      <c r="AQ1070" s="99"/>
      <c r="AR1070" s="54"/>
      <c r="AS1070" s="99"/>
      <c r="AT1070" s="54"/>
      <c r="AU1070" s="46"/>
      <c r="AX1070" s="54"/>
      <c r="AY1070" s="99"/>
      <c r="AZ1070" s="54"/>
      <c r="BA1070" s="99"/>
      <c r="BB1070" s="54"/>
      <c r="BC1070" s="46"/>
      <c r="BF1070" s="54"/>
      <c r="BG1070" s="99"/>
      <c r="BH1070" s="54"/>
      <c r="BI1070" s="99"/>
      <c r="BJ1070" s="54"/>
      <c r="BK1070" s="46"/>
      <c r="BN1070" s="54"/>
      <c r="BO1070" s="99"/>
      <c r="BP1070" s="54"/>
      <c r="BQ1070" s="99"/>
      <c r="BR1070" s="54"/>
      <c r="BS1070" s="46"/>
      <c r="BV1070" s="54"/>
      <c r="BW1070" s="99"/>
      <c r="BX1070" s="54"/>
      <c r="BY1070" s="99"/>
      <c r="BZ1070" s="54"/>
      <c r="CA1070" s="46"/>
      <c r="CD1070" s="54"/>
      <c r="CE1070" s="99"/>
      <c r="CF1070" s="54"/>
      <c r="CG1070" s="99"/>
      <c r="CH1070" s="54"/>
      <c r="CI1070" s="46"/>
      <c r="CL1070" s="54"/>
      <c r="CM1070" s="99"/>
      <c r="CN1070" s="54"/>
      <c r="CO1070" s="99"/>
      <c r="CP1070" s="54"/>
      <c r="CQ1070" s="46"/>
      <c r="CT1070" s="54"/>
      <c r="CU1070" s="99"/>
      <c r="CV1070" s="54"/>
      <c r="CW1070" s="99"/>
      <c r="CX1070" s="54"/>
      <c r="CY1070" s="46"/>
      <c r="DB1070" s="54"/>
      <c r="DC1070" s="99"/>
      <c r="DD1070" s="54"/>
      <c r="DE1070" s="99"/>
      <c r="DF1070" s="54"/>
      <c r="DG1070" s="46"/>
      <c r="DJ1070" s="54"/>
      <c r="DK1070" s="99"/>
      <c r="DL1070" s="54"/>
      <c r="DM1070" s="99"/>
      <c r="DN1070" s="54"/>
      <c r="DO1070" s="46"/>
      <c r="DR1070" s="54"/>
      <c r="DS1070" s="99"/>
      <c r="DT1070" s="54"/>
      <c r="DU1070" s="99"/>
      <c r="DV1070" s="54"/>
      <c r="DW1070" s="46"/>
      <c r="DZ1070" s="54"/>
      <c r="EA1070" s="99"/>
      <c r="EB1070" s="54"/>
      <c r="EC1070" s="99"/>
      <c r="ED1070" s="54"/>
      <c r="EE1070" s="46"/>
      <c r="EH1070" s="54"/>
      <c r="EI1070" s="99"/>
      <c r="EJ1070" s="54"/>
      <c r="EK1070" s="99"/>
      <c r="EL1070" s="54"/>
      <c r="EM1070" s="46"/>
      <c r="EP1070" s="54"/>
      <c r="EQ1070" s="99"/>
      <c r="ER1070" s="54"/>
      <c r="ES1070" s="99"/>
      <c r="ET1070" s="54"/>
      <c r="EU1070" s="46"/>
      <c r="EX1070" s="54"/>
      <c r="EY1070" s="99"/>
      <c r="EZ1070" s="54"/>
      <c r="FA1070" s="99"/>
      <c r="FB1070" s="54"/>
      <c r="FC1070" s="46"/>
      <c r="FF1070" s="54"/>
      <c r="FG1070" s="99"/>
      <c r="FH1070" s="54"/>
      <c r="FI1070" s="99"/>
      <c r="FJ1070" s="54"/>
      <c r="FK1070" s="46"/>
      <c r="FN1070" s="54"/>
      <c r="FO1070" s="99"/>
      <c r="FP1070" s="54"/>
      <c r="FQ1070" s="99"/>
      <c r="FR1070" s="54"/>
      <c r="FS1070" s="46"/>
      <c r="FV1070" s="54"/>
      <c r="FW1070" s="99"/>
      <c r="FX1070" s="54"/>
      <c r="FY1070" s="99"/>
      <c r="FZ1070" s="54"/>
      <c r="GA1070" s="46"/>
      <c r="GD1070" s="54"/>
      <c r="GE1070" s="99"/>
      <c r="GF1070" s="54"/>
      <c r="GG1070" s="99"/>
      <c r="GH1070" s="54"/>
      <c r="GI1070" s="46"/>
      <c r="GL1070" s="54"/>
      <c r="GM1070" s="99"/>
      <c r="GN1070" s="54"/>
      <c r="GO1070" s="99"/>
      <c r="GP1070" s="54"/>
      <c r="GQ1070" s="46"/>
      <c r="GT1070" s="54"/>
      <c r="GU1070" s="99"/>
      <c r="GV1070" s="54"/>
      <c r="GW1070" s="99"/>
      <c r="GX1070" s="54"/>
      <c r="GY1070" s="46"/>
      <c r="HB1070" s="54"/>
      <c r="HC1070" s="99"/>
      <c r="HD1070" s="54"/>
      <c r="HE1070" s="99"/>
      <c r="HF1070" s="54"/>
      <c r="HG1070" s="46"/>
      <c r="HJ1070" s="54"/>
      <c r="HK1070" s="99"/>
      <c r="HL1070" s="54"/>
      <c r="HM1070" s="99"/>
      <c r="HN1070" s="54"/>
      <c r="HO1070" s="46"/>
      <c r="HR1070" s="54"/>
      <c r="HS1070" s="99"/>
      <c r="HT1070" s="54"/>
      <c r="HU1070" s="99"/>
      <c r="HV1070" s="54"/>
      <c r="HW1070" s="46"/>
      <c r="HZ1070" s="54"/>
      <c r="IA1070" s="99"/>
      <c r="IB1070" s="54"/>
      <c r="IC1070" s="99"/>
      <c r="ID1070" s="54"/>
      <c r="IE1070" s="46"/>
      <c r="IH1070" s="54"/>
      <c r="II1070" s="99"/>
      <c r="IJ1070" s="54"/>
      <c r="IK1070" s="99"/>
      <c r="IL1070" s="54"/>
      <c r="IM1070" s="46"/>
      <c r="IP1070" s="54"/>
      <c r="IQ1070" s="99"/>
      <c r="IR1070" s="54"/>
      <c r="IS1070" s="99"/>
      <c r="IT1070" s="54"/>
      <c r="IU1070" s="46"/>
    </row>
    <row r="1071" spans="1:256" x14ac:dyDescent="0.2"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  <c r="AA1071" s="46"/>
      <c r="AB1071" s="46"/>
      <c r="AC1071" s="46"/>
      <c r="AD1071" s="46"/>
      <c r="AE1071" s="46"/>
      <c r="AF1071" s="46"/>
    </row>
    <row r="1072" spans="1:256" x14ac:dyDescent="0.2">
      <c r="B1072" s="104"/>
      <c r="C1072" s="104"/>
      <c r="F1072" s="204" t="s">
        <v>33</v>
      </c>
      <c r="G1072" s="206"/>
      <c r="J1072" s="104"/>
      <c r="K1072" s="104"/>
      <c r="N1072" s="204" t="s">
        <v>33</v>
      </c>
      <c r="O1072" s="206"/>
      <c r="Q1072" s="46"/>
      <c r="R1072" s="104"/>
      <c r="S1072" s="104"/>
      <c r="T1072" s="46"/>
      <c r="U1072" s="46"/>
      <c r="V1072" s="213"/>
      <c r="W1072" s="213"/>
      <c r="X1072" s="46"/>
      <c r="Y1072" s="46"/>
      <c r="Z1072" s="104"/>
      <c r="AA1072" s="104"/>
      <c r="AB1072" s="46"/>
      <c r="AC1072" s="46"/>
      <c r="AD1072" s="213"/>
      <c r="AE1072" s="213"/>
      <c r="AF1072" s="46"/>
      <c r="AH1072" s="104"/>
      <c r="AI1072" s="104"/>
      <c r="AL1072" s="204" t="s">
        <v>33</v>
      </c>
      <c r="AM1072" s="206"/>
      <c r="AP1072" s="104"/>
      <c r="AQ1072" s="104"/>
      <c r="AT1072" s="204" t="s">
        <v>33</v>
      </c>
      <c r="AU1072" s="206"/>
      <c r="AX1072" s="104"/>
      <c r="AY1072" s="104"/>
      <c r="BB1072" s="204" t="s">
        <v>33</v>
      </c>
      <c r="BC1072" s="206"/>
      <c r="BF1072" s="104"/>
      <c r="BG1072" s="104"/>
      <c r="BJ1072" s="204" t="s">
        <v>33</v>
      </c>
      <c r="BK1072" s="206"/>
      <c r="BN1072" s="104"/>
      <c r="BO1072" s="104"/>
      <c r="BR1072" s="204" t="s">
        <v>33</v>
      </c>
      <c r="BS1072" s="206"/>
      <c r="BV1072" s="104"/>
      <c r="BW1072" s="104"/>
      <c r="BZ1072" s="204" t="s">
        <v>33</v>
      </c>
      <c r="CA1072" s="206"/>
      <c r="CD1072" s="104"/>
      <c r="CE1072" s="104"/>
      <c r="CH1072" s="204" t="s">
        <v>33</v>
      </c>
      <c r="CI1072" s="206"/>
      <c r="CL1072" s="104"/>
      <c r="CM1072" s="104"/>
      <c r="CP1072" s="204" t="s">
        <v>33</v>
      </c>
      <c r="CQ1072" s="206"/>
      <c r="CT1072" s="104"/>
      <c r="CU1072" s="104"/>
      <c r="CX1072" s="204" t="s">
        <v>33</v>
      </c>
      <c r="CY1072" s="206"/>
      <c r="DB1072" s="104"/>
      <c r="DC1072" s="104"/>
      <c r="DF1072" s="204" t="s">
        <v>33</v>
      </c>
      <c r="DG1072" s="206"/>
      <c r="DJ1072" s="104"/>
      <c r="DK1072" s="104"/>
      <c r="DN1072" s="204" t="s">
        <v>33</v>
      </c>
      <c r="DO1072" s="206"/>
      <c r="DR1072" s="104"/>
      <c r="DS1072" s="104"/>
      <c r="DV1072" s="204" t="s">
        <v>33</v>
      </c>
      <c r="DW1072" s="206"/>
      <c r="DZ1072" s="104"/>
      <c r="EA1072" s="104"/>
      <c r="ED1072" s="204" t="s">
        <v>33</v>
      </c>
      <c r="EE1072" s="206"/>
      <c r="EH1072" s="104"/>
      <c r="EI1072" s="104"/>
      <c r="EL1072" s="204" t="s">
        <v>33</v>
      </c>
      <c r="EM1072" s="206"/>
      <c r="EP1072" s="104"/>
      <c r="EQ1072" s="104"/>
      <c r="ET1072" s="204" t="s">
        <v>33</v>
      </c>
      <c r="EU1072" s="206"/>
      <c r="EX1072" s="104"/>
      <c r="EY1072" s="104"/>
      <c r="FB1072" s="204" t="s">
        <v>33</v>
      </c>
      <c r="FC1072" s="206"/>
      <c r="FF1072" s="104"/>
      <c r="FG1072" s="104"/>
      <c r="FJ1072" s="204" t="s">
        <v>33</v>
      </c>
      <c r="FK1072" s="206"/>
      <c r="FN1072" s="104"/>
      <c r="FO1072" s="104"/>
      <c r="FR1072" s="204" t="s">
        <v>33</v>
      </c>
      <c r="FS1072" s="206"/>
      <c r="FV1072" s="104"/>
      <c r="FW1072" s="104"/>
      <c r="FZ1072" s="204" t="s">
        <v>33</v>
      </c>
      <c r="GA1072" s="206"/>
      <c r="GD1072" s="104"/>
      <c r="GE1072" s="104"/>
      <c r="GH1072" s="204" t="s">
        <v>33</v>
      </c>
      <c r="GI1072" s="206"/>
      <c r="GL1072" s="104"/>
      <c r="GM1072" s="104"/>
      <c r="GP1072" s="204" t="s">
        <v>33</v>
      </c>
      <c r="GQ1072" s="206"/>
      <c r="GT1072" s="104"/>
      <c r="GU1072" s="104"/>
      <c r="GX1072" s="204" t="s">
        <v>33</v>
      </c>
      <c r="GY1072" s="206"/>
      <c r="HB1072" s="104"/>
      <c r="HC1072" s="104"/>
      <c r="HF1072" s="204" t="s">
        <v>33</v>
      </c>
      <c r="HG1072" s="206"/>
      <c r="HJ1072" s="104"/>
      <c r="HK1072" s="104"/>
      <c r="HN1072" s="204" t="s">
        <v>33</v>
      </c>
      <c r="HO1072" s="206"/>
      <c r="HR1072" s="104"/>
      <c r="HS1072" s="104"/>
      <c r="HV1072" s="204" t="s">
        <v>33</v>
      </c>
      <c r="HW1072" s="206"/>
      <c r="HZ1072" s="104"/>
      <c r="IA1072" s="104"/>
      <c r="ID1072" s="204" t="s">
        <v>33</v>
      </c>
      <c r="IE1072" s="206"/>
      <c r="IH1072" s="104"/>
      <c r="II1072" s="104"/>
      <c r="IL1072" s="204" t="s">
        <v>33</v>
      </c>
      <c r="IM1072" s="206"/>
      <c r="IP1072" s="104"/>
      <c r="IQ1072" s="104"/>
      <c r="IT1072" s="204" t="s">
        <v>33</v>
      </c>
      <c r="IU1072" s="206"/>
    </row>
    <row r="1073" spans="2:255" x14ac:dyDescent="0.2">
      <c r="B1073" s="46"/>
      <c r="C1073" s="46"/>
      <c r="F1073" s="105"/>
      <c r="G1073" s="106"/>
      <c r="J1073" s="46"/>
      <c r="K1073" s="46"/>
      <c r="N1073" s="105"/>
      <c r="O1073" s="10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  <c r="AA1073" s="46"/>
      <c r="AB1073" s="46"/>
      <c r="AC1073" s="46"/>
      <c r="AD1073" s="46"/>
      <c r="AE1073" s="46"/>
      <c r="AF1073" s="46"/>
      <c r="AH1073" s="46"/>
      <c r="AI1073" s="46"/>
      <c r="AL1073" s="105"/>
      <c r="AM1073" s="106"/>
      <c r="AP1073" s="46"/>
      <c r="AQ1073" s="46"/>
      <c r="AT1073" s="105"/>
      <c r="AU1073" s="106"/>
      <c r="AX1073" s="46"/>
      <c r="AY1073" s="46"/>
      <c r="BB1073" s="105"/>
      <c r="BC1073" s="106"/>
      <c r="BF1073" s="46"/>
      <c r="BG1073" s="46"/>
      <c r="BJ1073" s="105"/>
      <c r="BK1073" s="106"/>
      <c r="BN1073" s="46"/>
      <c r="BO1073" s="46"/>
      <c r="BR1073" s="105"/>
      <c r="BS1073" s="106"/>
      <c r="BV1073" s="46"/>
      <c r="BW1073" s="46"/>
      <c r="BZ1073" s="105"/>
      <c r="CA1073" s="106"/>
      <c r="CD1073" s="46"/>
      <c r="CE1073" s="46"/>
      <c r="CH1073" s="105"/>
      <c r="CI1073" s="106"/>
      <c r="CL1073" s="46"/>
      <c r="CM1073" s="46"/>
      <c r="CP1073" s="105"/>
      <c r="CQ1073" s="106"/>
      <c r="CT1073" s="46"/>
      <c r="CU1073" s="46"/>
      <c r="CX1073" s="105"/>
      <c r="CY1073" s="106"/>
      <c r="DB1073" s="46"/>
      <c r="DC1073" s="46"/>
      <c r="DF1073" s="105"/>
      <c r="DG1073" s="106"/>
      <c r="DJ1073" s="46"/>
      <c r="DK1073" s="46"/>
      <c r="DN1073" s="105"/>
      <c r="DO1073" s="106"/>
      <c r="DR1073" s="46"/>
      <c r="DS1073" s="46"/>
      <c r="DV1073" s="105"/>
      <c r="DW1073" s="106"/>
      <c r="DZ1073" s="46"/>
      <c r="EA1073" s="46"/>
      <c r="ED1073" s="105"/>
      <c r="EE1073" s="106"/>
      <c r="EH1073" s="46"/>
      <c r="EI1073" s="46"/>
      <c r="EL1073" s="105"/>
      <c r="EM1073" s="106"/>
      <c r="EP1073" s="46"/>
      <c r="EQ1073" s="46"/>
      <c r="ET1073" s="105"/>
      <c r="EU1073" s="106"/>
      <c r="EX1073" s="46"/>
      <c r="EY1073" s="46"/>
      <c r="FB1073" s="105"/>
      <c r="FC1073" s="106"/>
      <c r="FF1073" s="46"/>
      <c r="FG1073" s="46"/>
      <c r="FJ1073" s="105"/>
      <c r="FK1073" s="106"/>
      <c r="FN1073" s="46"/>
      <c r="FO1073" s="46"/>
      <c r="FR1073" s="105"/>
      <c r="FS1073" s="106"/>
      <c r="FV1073" s="46"/>
      <c r="FW1073" s="46"/>
      <c r="FZ1073" s="105"/>
      <c r="GA1073" s="106"/>
      <c r="GD1073" s="46"/>
      <c r="GE1073" s="46"/>
      <c r="GH1073" s="105"/>
      <c r="GI1073" s="106"/>
      <c r="GL1073" s="46"/>
      <c r="GM1073" s="46"/>
      <c r="GP1073" s="105"/>
      <c r="GQ1073" s="106"/>
      <c r="GT1073" s="46"/>
      <c r="GU1073" s="46"/>
      <c r="GX1073" s="105"/>
      <c r="GY1073" s="106"/>
      <c r="HB1073" s="46"/>
      <c r="HC1073" s="46"/>
      <c r="HF1073" s="105"/>
      <c r="HG1073" s="106"/>
      <c r="HJ1073" s="46"/>
      <c r="HK1073" s="46"/>
      <c r="HN1073" s="105"/>
      <c r="HO1073" s="106"/>
      <c r="HR1073" s="46"/>
      <c r="HS1073" s="46"/>
      <c r="HV1073" s="105"/>
      <c r="HW1073" s="106"/>
      <c r="HZ1073" s="46"/>
      <c r="IA1073" s="46"/>
      <c r="ID1073" s="105"/>
      <c r="IE1073" s="106"/>
      <c r="IH1073" s="46"/>
      <c r="II1073" s="46"/>
      <c r="IL1073" s="105"/>
      <c r="IM1073" s="106"/>
      <c r="IP1073" s="46"/>
      <c r="IQ1073" s="46"/>
      <c r="IT1073" s="105"/>
      <c r="IU1073" s="106"/>
    </row>
    <row r="1074" spans="2:255" x14ac:dyDescent="0.2">
      <c r="B1074" s="46"/>
      <c r="C1074" s="46"/>
      <c r="F1074" s="107"/>
      <c r="G1074" s="108"/>
      <c r="J1074" s="46"/>
      <c r="K1074" s="46"/>
      <c r="N1074" s="107"/>
      <c r="O1074" s="108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  <c r="AA1074" s="46"/>
      <c r="AB1074" s="46"/>
      <c r="AC1074" s="46"/>
      <c r="AD1074" s="46"/>
      <c r="AE1074" s="46"/>
      <c r="AF1074" s="46"/>
      <c r="AH1074" s="46"/>
      <c r="AI1074" s="46"/>
      <c r="AL1074" s="107"/>
      <c r="AM1074" s="108"/>
      <c r="AP1074" s="46"/>
      <c r="AQ1074" s="46"/>
      <c r="AT1074" s="107"/>
      <c r="AU1074" s="108"/>
      <c r="AX1074" s="46"/>
      <c r="AY1074" s="46"/>
      <c r="BB1074" s="107"/>
      <c r="BC1074" s="108"/>
      <c r="BF1074" s="46"/>
      <c r="BG1074" s="46"/>
      <c r="BJ1074" s="107"/>
      <c r="BK1074" s="108"/>
      <c r="BN1074" s="46"/>
      <c r="BO1074" s="46"/>
      <c r="BR1074" s="107"/>
      <c r="BS1074" s="108"/>
      <c r="BV1074" s="46"/>
      <c r="BW1074" s="46"/>
      <c r="BZ1074" s="107"/>
      <c r="CA1074" s="108"/>
      <c r="CD1074" s="46"/>
      <c r="CE1074" s="46"/>
      <c r="CH1074" s="107"/>
      <c r="CI1074" s="108"/>
      <c r="CL1074" s="46"/>
      <c r="CM1074" s="46"/>
      <c r="CP1074" s="107"/>
      <c r="CQ1074" s="108"/>
      <c r="CT1074" s="46"/>
      <c r="CU1074" s="46"/>
      <c r="CX1074" s="107"/>
      <c r="CY1074" s="108"/>
      <c r="DB1074" s="46"/>
      <c r="DC1074" s="46"/>
      <c r="DF1074" s="107"/>
      <c r="DG1074" s="108"/>
      <c r="DJ1074" s="46"/>
      <c r="DK1074" s="46"/>
      <c r="DN1074" s="107"/>
      <c r="DO1074" s="108"/>
      <c r="DR1074" s="46"/>
      <c r="DS1074" s="46"/>
      <c r="DV1074" s="107"/>
      <c r="DW1074" s="108"/>
      <c r="DZ1074" s="46"/>
      <c r="EA1074" s="46"/>
      <c r="ED1074" s="107"/>
      <c r="EE1074" s="108"/>
      <c r="EH1074" s="46"/>
      <c r="EI1074" s="46"/>
      <c r="EL1074" s="107"/>
      <c r="EM1074" s="108"/>
      <c r="EP1074" s="46"/>
      <c r="EQ1074" s="46"/>
      <c r="ET1074" s="107"/>
      <c r="EU1074" s="108"/>
      <c r="EX1074" s="46"/>
      <c r="EY1074" s="46"/>
      <c r="FB1074" s="107"/>
      <c r="FC1074" s="108"/>
      <c r="FF1074" s="46"/>
      <c r="FG1074" s="46"/>
      <c r="FJ1074" s="107"/>
      <c r="FK1074" s="108"/>
      <c r="FN1074" s="46"/>
      <c r="FO1074" s="46"/>
      <c r="FR1074" s="107"/>
      <c r="FS1074" s="108"/>
      <c r="FV1074" s="46"/>
      <c r="FW1074" s="46"/>
      <c r="FZ1074" s="107"/>
      <c r="GA1074" s="108"/>
      <c r="GD1074" s="46"/>
      <c r="GE1074" s="46"/>
      <c r="GH1074" s="107"/>
      <c r="GI1074" s="108"/>
      <c r="GL1074" s="46"/>
      <c r="GM1074" s="46"/>
      <c r="GP1074" s="107"/>
      <c r="GQ1074" s="108"/>
      <c r="GT1074" s="46"/>
      <c r="GU1074" s="46"/>
      <c r="GX1074" s="107"/>
      <c r="GY1074" s="108"/>
      <c r="HB1074" s="46"/>
      <c r="HC1074" s="46"/>
      <c r="HF1074" s="107"/>
      <c r="HG1074" s="108"/>
      <c r="HJ1074" s="46"/>
      <c r="HK1074" s="46"/>
      <c r="HN1074" s="107"/>
      <c r="HO1074" s="108"/>
      <c r="HR1074" s="46"/>
      <c r="HS1074" s="46"/>
      <c r="HV1074" s="107"/>
      <c r="HW1074" s="108"/>
      <c r="HZ1074" s="46"/>
      <c r="IA1074" s="46"/>
      <c r="ID1074" s="107"/>
      <c r="IE1074" s="108"/>
      <c r="IH1074" s="46"/>
      <c r="II1074" s="46"/>
      <c r="IL1074" s="107"/>
      <c r="IM1074" s="108"/>
      <c r="IP1074" s="46"/>
      <c r="IQ1074" s="46"/>
      <c r="IT1074" s="107"/>
      <c r="IU1074" s="108"/>
    </row>
    <row r="1075" spans="2:255" x14ac:dyDescent="0.2">
      <c r="B1075" s="46"/>
      <c r="C1075" s="46"/>
      <c r="F1075" s="109"/>
      <c r="G1075" s="110"/>
      <c r="J1075" s="46"/>
      <c r="K1075" s="46"/>
      <c r="N1075" s="109"/>
      <c r="O1075" s="110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  <c r="AA1075" s="46"/>
      <c r="AB1075" s="46"/>
      <c r="AC1075" s="46"/>
      <c r="AD1075" s="46"/>
      <c r="AE1075" s="46"/>
      <c r="AF1075" s="46"/>
      <c r="AH1075" s="46"/>
      <c r="AI1075" s="46"/>
      <c r="AL1075" s="109"/>
      <c r="AM1075" s="110"/>
      <c r="AP1075" s="46"/>
      <c r="AQ1075" s="46"/>
      <c r="AT1075" s="109"/>
      <c r="AU1075" s="110"/>
      <c r="AX1075" s="46"/>
      <c r="AY1075" s="46"/>
      <c r="BB1075" s="109"/>
      <c r="BC1075" s="110"/>
      <c r="BF1075" s="46"/>
      <c r="BG1075" s="46"/>
      <c r="BJ1075" s="109"/>
      <c r="BK1075" s="110"/>
      <c r="BN1075" s="46"/>
      <c r="BO1075" s="46"/>
      <c r="BR1075" s="109"/>
      <c r="BS1075" s="110"/>
      <c r="BV1075" s="46"/>
      <c r="BW1075" s="46"/>
      <c r="BZ1075" s="109"/>
      <c r="CA1075" s="110"/>
      <c r="CD1075" s="46"/>
      <c r="CE1075" s="46"/>
      <c r="CH1075" s="109"/>
      <c r="CI1075" s="110"/>
      <c r="CL1075" s="46"/>
      <c r="CM1075" s="46"/>
      <c r="CP1075" s="109"/>
      <c r="CQ1075" s="110"/>
      <c r="CT1075" s="46"/>
      <c r="CU1075" s="46"/>
      <c r="CX1075" s="109"/>
      <c r="CY1075" s="110"/>
      <c r="DB1075" s="46"/>
      <c r="DC1075" s="46"/>
      <c r="DF1075" s="109"/>
      <c r="DG1075" s="110"/>
      <c r="DJ1075" s="46"/>
      <c r="DK1075" s="46"/>
      <c r="DN1075" s="109"/>
      <c r="DO1075" s="110"/>
      <c r="DR1075" s="46"/>
      <c r="DS1075" s="46"/>
      <c r="DV1075" s="109"/>
      <c r="DW1075" s="110"/>
      <c r="DZ1075" s="46"/>
      <c r="EA1075" s="46"/>
      <c r="ED1075" s="109"/>
      <c r="EE1075" s="110"/>
      <c r="EH1075" s="46"/>
      <c r="EI1075" s="46"/>
      <c r="EL1075" s="109"/>
      <c r="EM1075" s="110"/>
      <c r="EP1075" s="46"/>
      <c r="EQ1075" s="46"/>
      <c r="ET1075" s="109"/>
      <c r="EU1075" s="110"/>
      <c r="EX1075" s="46"/>
      <c r="EY1075" s="46"/>
      <c r="FB1075" s="109"/>
      <c r="FC1075" s="110"/>
      <c r="FF1075" s="46"/>
      <c r="FG1075" s="46"/>
      <c r="FJ1075" s="109"/>
      <c r="FK1075" s="110"/>
      <c r="FN1075" s="46"/>
      <c r="FO1075" s="46"/>
      <c r="FR1075" s="109"/>
      <c r="FS1075" s="110"/>
      <c r="FV1075" s="46"/>
      <c r="FW1075" s="46"/>
      <c r="FZ1075" s="109"/>
      <c r="GA1075" s="110"/>
      <c r="GD1075" s="46"/>
      <c r="GE1075" s="46"/>
      <c r="GH1075" s="109"/>
      <c r="GI1075" s="110"/>
      <c r="GL1075" s="46"/>
      <c r="GM1075" s="46"/>
      <c r="GP1075" s="109"/>
      <c r="GQ1075" s="110"/>
      <c r="GT1075" s="46"/>
      <c r="GU1075" s="46"/>
      <c r="GX1075" s="109"/>
      <c r="GY1075" s="110"/>
      <c r="HB1075" s="46"/>
      <c r="HC1075" s="46"/>
      <c r="HF1075" s="109"/>
      <c r="HG1075" s="110"/>
      <c r="HJ1075" s="46"/>
      <c r="HK1075" s="46"/>
      <c r="HN1075" s="109"/>
      <c r="HO1075" s="110"/>
      <c r="HR1075" s="46"/>
      <c r="HS1075" s="46"/>
      <c r="HV1075" s="109"/>
      <c r="HW1075" s="110"/>
      <c r="HZ1075" s="46"/>
      <c r="IA1075" s="46"/>
      <c r="ID1075" s="109"/>
      <c r="IE1075" s="110"/>
      <c r="IH1075" s="46"/>
      <c r="II1075" s="46"/>
      <c r="IL1075" s="109"/>
      <c r="IM1075" s="110"/>
      <c r="IP1075" s="46"/>
      <c r="IQ1075" s="46"/>
      <c r="IT1075" s="109"/>
      <c r="IU1075" s="110"/>
    </row>
    <row r="1076" spans="2:255" x14ac:dyDescent="0.2">
      <c r="D1076" s="46"/>
      <c r="E1076" s="46"/>
      <c r="L1076" s="46"/>
      <c r="M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  <c r="AA1076" s="46"/>
      <c r="AB1076" s="46"/>
      <c r="AC1076" s="46"/>
      <c r="AD1076" s="46"/>
      <c r="AE1076" s="46"/>
      <c r="AF1076" s="46"/>
      <c r="AJ1076" s="46"/>
      <c r="AK1076" s="46"/>
      <c r="AR1076" s="46"/>
      <c r="AS1076" s="46"/>
      <c r="AZ1076" s="46"/>
      <c r="BA1076" s="46"/>
      <c r="BH1076" s="46"/>
      <c r="BI1076" s="46"/>
      <c r="BP1076" s="46"/>
      <c r="BQ1076" s="46"/>
      <c r="BX1076" s="46"/>
      <c r="BY1076" s="46"/>
      <c r="CF1076" s="46"/>
      <c r="CG1076" s="46"/>
      <c r="CN1076" s="46"/>
      <c r="CO1076" s="46"/>
      <c r="CV1076" s="46"/>
      <c r="CW1076" s="46"/>
      <c r="DD1076" s="46"/>
      <c r="DE1076" s="46"/>
      <c r="DL1076" s="46"/>
      <c r="DM1076" s="46"/>
      <c r="DT1076" s="46"/>
      <c r="DU1076" s="46"/>
      <c r="EB1076" s="46"/>
      <c r="EC1076" s="46"/>
      <c r="EJ1076" s="46"/>
      <c r="EK1076" s="46"/>
      <c r="ER1076" s="46"/>
      <c r="ES1076" s="46"/>
      <c r="EZ1076" s="46"/>
      <c r="FA1076" s="46"/>
      <c r="FH1076" s="46"/>
      <c r="FI1076" s="46"/>
      <c r="FP1076" s="46"/>
      <c r="FQ1076" s="46"/>
      <c r="FX1076" s="46"/>
      <c r="FY1076" s="46"/>
      <c r="GF1076" s="46"/>
      <c r="GG1076" s="46"/>
      <c r="GN1076" s="46"/>
      <c r="GO1076" s="46"/>
      <c r="GV1076" s="46"/>
      <c r="GW1076" s="46"/>
      <c r="HD1076" s="46"/>
      <c r="HE1076" s="46"/>
      <c r="HL1076" s="46"/>
      <c r="HM1076" s="46"/>
      <c r="HT1076" s="46"/>
      <c r="HU1076" s="46"/>
      <c r="IB1076" s="46"/>
      <c r="IC1076" s="46"/>
      <c r="IJ1076" s="46"/>
      <c r="IK1076" s="46"/>
      <c r="IR1076" s="46"/>
      <c r="IS1076" s="46"/>
    </row>
    <row r="1077" spans="2:255" x14ac:dyDescent="0.2">
      <c r="D1077" s="46"/>
      <c r="E1077" s="46"/>
      <c r="L1077" s="46"/>
      <c r="M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  <c r="AA1077" s="46"/>
      <c r="AB1077" s="46"/>
      <c r="AC1077" s="46"/>
      <c r="AD1077" s="46"/>
      <c r="AE1077" s="46"/>
      <c r="AF1077" s="46"/>
      <c r="AJ1077" s="46"/>
      <c r="AK1077" s="46"/>
      <c r="AR1077" s="46"/>
      <c r="AS1077" s="46"/>
      <c r="AZ1077" s="46"/>
      <c r="BA1077" s="46"/>
      <c r="BH1077" s="46"/>
      <c r="BI1077" s="46"/>
      <c r="BP1077" s="46"/>
      <c r="BQ1077" s="46"/>
      <c r="BX1077" s="46"/>
      <c r="BY1077" s="46"/>
      <c r="CF1077" s="46"/>
      <c r="CG1077" s="46"/>
      <c r="CN1077" s="46"/>
      <c r="CO1077" s="46"/>
      <c r="CV1077" s="46"/>
      <c r="CW1077" s="46"/>
      <c r="DD1077" s="46"/>
      <c r="DE1077" s="46"/>
      <c r="DL1077" s="46"/>
      <c r="DM1077" s="46"/>
      <c r="DT1077" s="46"/>
      <c r="DU1077" s="46"/>
      <c r="EB1077" s="46"/>
      <c r="EC1077" s="46"/>
      <c r="EJ1077" s="46"/>
      <c r="EK1077" s="46"/>
      <c r="ER1077" s="46"/>
      <c r="ES1077" s="46"/>
      <c r="EZ1077" s="46"/>
      <c r="FA1077" s="46"/>
      <c r="FH1077" s="46"/>
      <c r="FI1077" s="46"/>
      <c r="FP1077" s="46"/>
      <c r="FQ1077" s="46"/>
      <c r="FX1077" s="46"/>
      <c r="FY1077" s="46"/>
      <c r="GF1077" s="46"/>
      <c r="GG1077" s="46"/>
      <c r="GN1077" s="46"/>
      <c r="GO1077" s="46"/>
      <c r="GV1077" s="46"/>
      <c r="GW1077" s="46"/>
      <c r="HD1077" s="46"/>
      <c r="HE1077" s="46"/>
      <c r="HL1077" s="46"/>
      <c r="HM1077" s="46"/>
      <c r="HT1077" s="46"/>
      <c r="HU1077" s="46"/>
      <c r="IB1077" s="46"/>
      <c r="IC1077" s="46"/>
      <c r="IJ1077" s="46"/>
      <c r="IK1077" s="46"/>
      <c r="IR1077" s="46"/>
      <c r="IS1077" s="46"/>
    </row>
    <row r="1078" spans="2:255" x14ac:dyDescent="0.2"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  <c r="AA1078" s="46"/>
      <c r="AB1078" s="46"/>
      <c r="AC1078" s="46"/>
      <c r="AD1078" s="46"/>
      <c r="AE1078" s="46"/>
      <c r="AF1078" s="46"/>
    </row>
    <row r="1079" spans="2:255" x14ac:dyDescent="0.2">
      <c r="B1079" s="208" t="s">
        <v>26</v>
      </c>
      <c r="C1079" s="208"/>
      <c r="D1079" s="111"/>
      <c r="E1079" s="111"/>
      <c r="F1079" s="111"/>
      <c r="G1079" s="111"/>
      <c r="J1079" s="208" t="s">
        <v>26</v>
      </c>
      <c r="K1079" s="208"/>
      <c r="L1079" s="111"/>
      <c r="M1079" s="111"/>
      <c r="N1079" s="111"/>
      <c r="O1079" s="111"/>
      <c r="Q1079" s="46"/>
      <c r="R1079" s="214"/>
      <c r="S1079" s="214"/>
      <c r="T1079" s="46"/>
      <c r="U1079" s="46"/>
      <c r="V1079" s="46"/>
      <c r="W1079" s="46"/>
      <c r="X1079" s="46"/>
      <c r="Y1079" s="46"/>
      <c r="Z1079" s="214"/>
      <c r="AA1079" s="214"/>
      <c r="AB1079" s="46"/>
      <c r="AC1079" s="46"/>
      <c r="AD1079" s="46"/>
      <c r="AE1079" s="46"/>
      <c r="AF1079" s="46"/>
      <c r="AH1079" s="208" t="s">
        <v>26</v>
      </c>
      <c r="AI1079" s="208"/>
      <c r="AJ1079" s="111"/>
      <c r="AK1079" s="111"/>
      <c r="AL1079" s="111"/>
      <c r="AM1079" s="111"/>
      <c r="AP1079" s="208" t="s">
        <v>26</v>
      </c>
      <c r="AQ1079" s="208"/>
      <c r="AR1079" s="111"/>
      <c r="AS1079" s="111"/>
      <c r="AT1079" s="111"/>
      <c r="AU1079" s="111"/>
      <c r="AX1079" s="208" t="s">
        <v>26</v>
      </c>
      <c r="AY1079" s="208"/>
      <c r="AZ1079" s="111"/>
      <c r="BA1079" s="111"/>
      <c r="BB1079" s="111"/>
      <c r="BC1079" s="111"/>
      <c r="BF1079" s="208" t="s">
        <v>26</v>
      </c>
      <c r="BG1079" s="208"/>
      <c r="BH1079" s="111"/>
      <c r="BI1079" s="111"/>
      <c r="BJ1079" s="111"/>
      <c r="BK1079" s="111"/>
      <c r="BN1079" s="208" t="s">
        <v>26</v>
      </c>
      <c r="BO1079" s="208"/>
      <c r="BP1079" s="111"/>
      <c r="BQ1079" s="111"/>
      <c r="BR1079" s="111"/>
      <c r="BS1079" s="111"/>
      <c r="BV1079" s="208" t="s">
        <v>26</v>
      </c>
      <c r="BW1079" s="208"/>
      <c r="BX1079" s="111"/>
      <c r="BY1079" s="111"/>
      <c r="BZ1079" s="111"/>
      <c r="CA1079" s="111"/>
      <c r="CD1079" s="208" t="s">
        <v>26</v>
      </c>
      <c r="CE1079" s="208"/>
      <c r="CF1079" s="111"/>
      <c r="CG1079" s="111"/>
      <c r="CH1079" s="111"/>
      <c r="CI1079" s="111"/>
      <c r="CL1079" s="208" t="s">
        <v>26</v>
      </c>
      <c r="CM1079" s="208"/>
      <c r="CN1079" s="111"/>
      <c r="CO1079" s="111"/>
      <c r="CP1079" s="111"/>
      <c r="CQ1079" s="111"/>
      <c r="CT1079" s="208" t="s">
        <v>26</v>
      </c>
      <c r="CU1079" s="208"/>
      <c r="CV1079" s="111"/>
      <c r="CW1079" s="111"/>
      <c r="CX1079" s="111"/>
      <c r="CY1079" s="111"/>
      <c r="DB1079" s="208" t="s">
        <v>26</v>
      </c>
      <c r="DC1079" s="208"/>
      <c r="DD1079" s="111"/>
      <c r="DE1079" s="111"/>
      <c r="DF1079" s="111"/>
      <c r="DG1079" s="111"/>
      <c r="DJ1079" s="208" t="s">
        <v>26</v>
      </c>
      <c r="DK1079" s="208"/>
      <c r="DL1079" s="111"/>
      <c r="DM1079" s="111"/>
      <c r="DN1079" s="111"/>
      <c r="DO1079" s="111"/>
      <c r="DR1079" s="208" t="s">
        <v>26</v>
      </c>
      <c r="DS1079" s="208"/>
      <c r="DT1079" s="111"/>
      <c r="DU1079" s="111"/>
      <c r="DV1079" s="111"/>
      <c r="DW1079" s="111"/>
      <c r="DZ1079" s="208" t="s">
        <v>26</v>
      </c>
      <c r="EA1079" s="208"/>
      <c r="EB1079" s="111"/>
      <c r="EC1079" s="111"/>
      <c r="ED1079" s="111"/>
      <c r="EE1079" s="111"/>
      <c r="EH1079" s="208" t="s">
        <v>26</v>
      </c>
      <c r="EI1079" s="208"/>
      <c r="EJ1079" s="111"/>
      <c r="EK1079" s="111"/>
      <c r="EL1079" s="111"/>
      <c r="EM1079" s="111"/>
      <c r="EP1079" s="208" t="s">
        <v>26</v>
      </c>
      <c r="EQ1079" s="208"/>
      <c r="ER1079" s="111"/>
      <c r="ES1079" s="111"/>
      <c r="ET1079" s="111"/>
      <c r="EU1079" s="111"/>
      <c r="EX1079" s="208" t="s">
        <v>26</v>
      </c>
      <c r="EY1079" s="208"/>
      <c r="EZ1079" s="111"/>
      <c r="FA1079" s="111"/>
      <c r="FB1079" s="111"/>
      <c r="FC1079" s="111"/>
      <c r="FF1079" s="208" t="s">
        <v>26</v>
      </c>
      <c r="FG1079" s="208"/>
      <c r="FH1079" s="111"/>
      <c r="FI1079" s="111"/>
      <c r="FJ1079" s="111"/>
      <c r="FK1079" s="111"/>
      <c r="FN1079" s="208" t="s">
        <v>26</v>
      </c>
      <c r="FO1079" s="208"/>
      <c r="FP1079" s="111"/>
      <c r="FQ1079" s="111"/>
      <c r="FR1079" s="111"/>
      <c r="FS1079" s="111"/>
      <c r="FV1079" s="208" t="s">
        <v>26</v>
      </c>
      <c r="FW1079" s="208"/>
      <c r="FX1079" s="111"/>
      <c r="FY1079" s="111"/>
      <c r="FZ1079" s="111"/>
      <c r="GA1079" s="111"/>
      <c r="GD1079" s="208" t="s">
        <v>26</v>
      </c>
      <c r="GE1079" s="208"/>
      <c r="GF1079" s="111"/>
      <c r="GG1079" s="111"/>
      <c r="GH1079" s="111"/>
      <c r="GI1079" s="111"/>
      <c r="GL1079" s="208" t="s">
        <v>26</v>
      </c>
      <c r="GM1079" s="208"/>
      <c r="GN1079" s="111"/>
      <c r="GO1079" s="111"/>
      <c r="GP1079" s="111"/>
      <c r="GQ1079" s="111"/>
      <c r="GT1079" s="208" t="s">
        <v>26</v>
      </c>
      <c r="GU1079" s="208"/>
      <c r="GV1079" s="111"/>
      <c r="GW1079" s="111"/>
      <c r="GX1079" s="111"/>
      <c r="GY1079" s="111"/>
      <c r="HB1079" s="208" t="s">
        <v>26</v>
      </c>
      <c r="HC1079" s="208"/>
      <c r="HD1079" s="111"/>
      <c r="HE1079" s="111"/>
      <c r="HF1079" s="111"/>
      <c r="HG1079" s="111"/>
      <c r="HJ1079" s="208" t="s">
        <v>26</v>
      </c>
      <c r="HK1079" s="208"/>
      <c r="HL1079" s="111"/>
      <c r="HM1079" s="111"/>
      <c r="HN1079" s="111"/>
      <c r="HO1079" s="111"/>
      <c r="HR1079" s="208" t="s">
        <v>26</v>
      </c>
      <c r="HS1079" s="208"/>
      <c r="HT1079" s="111"/>
      <c r="HU1079" s="111"/>
      <c r="HV1079" s="111"/>
      <c r="HW1079" s="111"/>
      <c r="HZ1079" s="208" t="s">
        <v>26</v>
      </c>
      <c r="IA1079" s="208"/>
      <c r="IB1079" s="111"/>
      <c r="IC1079" s="111"/>
      <c r="ID1079" s="111"/>
      <c r="IE1079" s="111"/>
      <c r="IH1079" s="208" t="s">
        <v>26</v>
      </c>
      <c r="II1079" s="208"/>
      <c r="IJ1079" s="111"/>
      <c r="IK1079" s="111"/>
      <c r="IL1079" s="111"/>
      <c r="IM1079" s="111"/>
      <c r="IP1079" s="208" t="s">
        <v>26</v>
      </c>
      <c r="IQ1079" s="208"/>
      <c r="IR1079" s="111"/>
      <c r="IS1079" s="111"/>
      <c r="IT1079" s="111"/>
      <c r="IU1079" s="111"/>
    </row>
    <row r="1080" spans="2:255" x14ac:dyDescent="0.2"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  <c r="AA1080" s="46"/>
      <c r="AB1080" s="46"/>
      <c r="AC1080" s="46"/>
      <c r="AD1080" s="46"/>
      <c r="AE1080" s="46"/>
      <c r="AF1080" s="46"/>
    </row>
    <row r="1081" spans="2:255" x14ac:dyDescent="0.2"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  <c r="AA1081" s="46"/>
      <c r="AB1081" s="46"/>
      <c r="AC1081" s="46"/>
      <c r="AD1081" s="46"/>
      <c r="AE1081" s="46"/>
      <c r="AF1081" s="46"/>
    </row>
    <row r="1082" spans="2:255" x14ac:dyDescent="0.2"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  <c r="AA1082" s="46"/>
      <c r="AB1082" s="46"/>
      <c r="AC1082" s="46"/>
      <c r="AD1082" s="46"/>
      <c r="AE1082" s="46"/>
      <c r="AF1082" s="46"/>
    </row>
    <row r="1083" spans="2:255" x14ac:dyDescent="0.2"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  <c r="AA1083" s="46"/>
      <c r="AB1083" s="46"/>
      <c r="AC1083" s="46"/>
      <c r="AD1083" s="46"/>
      <c r="AE1083" s="46"/>
      <c r="AF1083" s="46"/>
    </row>
    <row r="1084" spans="2:255" x14ac:dyDescent="0.2"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  <c r="AA1084" s="46"/>
      <c r="AB1084" s="46"/>
      <c r="AC1084" s="46"/>
      <c r="AD1084" s="46"/>
      <c r="AE1084" s="46"/>
      <c r="AF1084" s="46"/>
    </row>
    <row r="1085" spans="2:255" x14ac:dyDescent="0.2"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  <c r="AA1085" s="46"/>
      <c r="AB1085" s="46"/>
      <c r="AC1085" s="46"/>
      <c r="AD1085" s="46"/>
      <c r="AE1085" s="46"/>
      <c r="AF1085" s="46"/>
    </row>
    <row r="1086" spans="2:255" x14ac:dyDescent="0.2"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  <c r="AA1086" s="46"/>
      <c r="AB1086" s="46"/>
      <c r="AC1086" s="46"/>
      <c r="AD1086" s="46"/>
      <c r="AE1086" s="46"/>
      <c r="AF1086" s="46"/>
    </row>
    <row r="1087" spans="2:255" x14ac:dyDescent="0.2"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  <c r="AA1087" s="46"/>
      <c r="AB1087" s="46"/>
      <c r="AC1087" s="46"/>
      <c r="AD1087" s="46"/>
      <c r="AE1087" s="46"/>
      <c r="AF1087" s="46"/>
    </row>
    <row r="1088" spans="2:255" x14ac:dyDescent="0.2"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  <c r="AA1088" s="46"/>
      <c r="AB1088" s="46"/>
      <c r="AC1088" s="46"/>
      <c r="AD1088" s="46"/>
      <c r="AE1088" s="46"/>
      <c r="AF1088" s="46"/>
    </row>
    <row r="1089" spans="1:32" ht="15" x14ac:dyDescent="0.25">
      <c r="A1089" s="202" t="s">
        <v>40</v>
      </c>
      <c r="B1089" s="202"/>
      <c r="G1089" s="193">
        <v>42742</v>
      </c>
      <c r="H1089" s="193"/>
      <c r="I1089" s="202" t="s">
        <v>40</v>
      </c>
      <c r="J1089" s="202"/>
      <c r="O1089" s="193">
        <v>42742</v>
      </c>
      <c r="P1089" s="193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  <c r="AA1089" s="46"/>
      <c r="AB1089" s="46"/>
      <c r="AC1089" s="46"/>
      <c r="AD1089" s="46"/>
      <c r="AE1089" s="46"/>
      <c r="AF1089" s="46"/>
    </row>
    <row r="1090" spans="1:32" x14ac:dyDescent="0.2">
      <c r="A1090" s="183" t="s">
        <v>41</v>
      </c>
      <c r="B1090" s="183"/>
      <c r="I1090" s="183" t="s">
        <v>41</v>
      </c>
      <c r="J1090" s="183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  <c r="AA1090" s="46"/>
      <c r="AB1090" s="46"/>
      <c r="AC1090" s="46"/>
      <c r="AD1090" s="46"/>
      <c r="AE1090" s="46"/>
      <c r="AF1090" s="46"/>
    </row>
    <row r="1091" spans="1:32" x14ac:dyDescent="0.2"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  <c r="AA1091" s="46"/>
      <c r="AB1091" s="46"/>
      <c r="AC1091" s="46"/>
      <c r="AD1091" s="46"/>
      <c r="AE1091" s="46"/>
      <c r="AF1091" s="46"/>
    </row>
    <row r="1092" spans="1:32" ht="18" x14ac:dyDescent="0.25">
      <c r="A1092" s="100"/>
      <c r="B1092" s="100"/>
      <c r="C1092" s="100"/>
      <c r="D1092" s="100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  <c r="AA1092" s="46"/>
      <c r="AB1092" s="46"/>
      <c r="AC1092" s="46"/>
      <c r="AD1092" s="46"/>
      <c r="AE1092" s="46"/>
      <c r="AF1092" s="46"/>
    </row>
    <row r="1093" spans="1:32" ht="15.75" x14ac:dyDescent="0.25">
      <c r="C1093" s="203" t="s">
        <v>158</v>
      </c>
      <c r="D1093" s="203"/>
      <c r="E1093" s="203"/>
      <c r="F1093" s="203"/>
      <c r="K1093" s="203" t="s">
        <v>157</v>
      </c>
      <c r="L1093" s="203"/>
      <c r="M1093" s="203"/>
      <c r="N1093" s="203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  <c r="AA1093" s="46"/>
      <c r="AB1093" s="46"/>
      <c r="AC1093" s="46"/>
      <c r="AD1093" s="46"/>
      <c r="AE1093" s="46"/>
      <c r="AF1093" s="46"/>
    </row>
    <row r="1094" spans="1:32" ht="15.75" x14ac:dyDescent="0.25">
      <c r="A1094" s="101"/>
      <c r="B1094" s="46"/>
      <c r="C1094" s="46"/>
      <c r="D1094" s="46"/>
      <c r="E1094" s="46"/>
      <c r="I1094" s="101"/>
      <c r="J1094" s="46"/>
      <c r="K1094" s="46"/>
      <c r="L1094" s="46"/>
      <c r="M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  <c r="AA1094" s="46"/>
      <c r="AB1094" s="46"/>
      <c r="AC1094" s="46"/>
      <c r="AD1094" s="46"/>
      <c r="AE1094" s="46"/>
      <c r="AF1094" s="46"/>
    </row>
    <row r="1095" spans="1:32" ht="15.75" x14ac:dyDescent="0.25">
      <c r="A1095" s="101"/>
      <c r="B1095" s="46"/>
      <c r="C1095" s="46"/>
      <c r="D1095" s="46"/>
      <c r="E1095" s="46"/>
      <c r="I1095" s="101"/>
      <c r="J1095" s="46"/>
      <c r="K1095" s="46"/>
      <c r="L1095" s="46"/>
      <c r="M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  <c r="AA1095" s="46"/>
      <c r="AB1095" s="46"/>
      <c r="AC1095" s="46"/>
      <c r="AD1095" s="46"/>
      <c r="AE1095" s="46"/>
      <c r="AF1095" s="46"/>
    </row>
    <row r="1096" spans="1:32" ht="15.75" x14ac:dyDescent="0.25">
      <c r="A1096" s="101" t="s">
        <v>6</v>
      </c>
      <c r="B1096" s="184" t="str">
        <f>'Sign In'!B51</f>
        <v>Anchor Bay - JV</v>
      </c>
      <c r="C1096" s="184"/>
      <c r="D1096" s="184"/>
      <c r="E1096" s="184"/>
      <c r="F1096" s="184"/>
      <c r="G1096" s="184"/>
      <c r="I1096" s="101" t="s">
        <v>6</v>
      </c>
      <c r="J1096" s="184" t="str">
        <f>'Sign In'!J54</f>
        <v>Dakota - B - JV</v>
      </c>
      <c r="K1096" s="184"/>
      <c r="L1096" s="184"/>
      <c r="M1096" s="184"/>
      <c r="N1096" s="184"/>
      <c r="O1096" s="184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  <c r="AA1096" s="46"/>
      <c r="AB1096" s="46"/>
      <c r="AC1096" s="46"/>
      <c r="AD1096" s="46"/>
      <c r="AE1096" s="46"/>
      <c r="AF1096" s="46"/>
    </row>
    <row r="1097" spans="1:32" x14ac:dyDescent="0.2"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  <c r="AA1097" s="46"/>
      <c r="AB1097" s="46"/>
      <c r="AC1097" s="46"/>
      <c r="AD1097" s="46"/>
      <c r="AE1097" s="46"/>
      <c r="AF1097" s="46"/>
    </row>
    <row r="1098" spans="1:32" x14ac:dyDescent="0.2">
      <c r="C1098" s="102"/>
      <c r="D1098" s="46"/>
      <c r="K1098" s="102"/>
      <c r="L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  <c r="AA1098" s="46"/>
      <c r="AB1098" s="46"/>
      <c r="AC1098" s="46"/>
      <c r="AD1098" s="46"/>
      <c r="AE1098" s="46"/>
      <c r="AF1098" s="46"/>
    </row>
    <row r="1099" spans="1:32" x14ac:dyDescent="0.2">
      <c r="A1099" s="200" t="s">
        <v>8</v>
      </c>
      <c r="B1099" s="210"/>
      <c r="C1099" s="201"/>
      <c r="D1099" s="207" t="s">
        <v>9</v>
      </c>
      <c r="E1099" s="207"/>
      <c r="F1099" s="204" t="s">
        <v>10</v>
      </c>
      <c r="G1099" s="206"/>
      <c r="I1099" s="200" t="s">
        <v>8</v>
      </c>
      <c r="J1099" s="210"/>
      <c r="K1099" s="201"/>
      <c r="L1099" s="207" t="s">
        <v>9</v>
      </c>
      <c r="M1099" s="207"/>
      <c r="N1099" s="204" t="s">
        <v>10</v>
      </c>
      <c r="O1099" s="20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  <c r="AA1099" s="46"/>
      <c r="AB1099" s="46"/>
      <c r="AC1099" s="46"/>
      <c r="AD1099" s="46"/>
      <c r="AE1099" s="46"/>
      <c r="AF1099" s="46"/>
    </row>
    <row r="1100" spans="1:32" x14ac:dyDescent="0.2">
      <c r="A1100" s="39" t="s">
        <v>11</v>
      </c>
      <c r="B1100" s="1" t="s">
        <v>12</v>
      </c>
      <c r="C1100" s="1" t="s">
        <v>13</v>
      </c>
      <c r="D1100" s="1" t="s">
        <v>14</v>
      </c>
      <c r="E1100" s="1" t="s">
        <v>15</v>
      </c>
      <c r="F1100" s="1" t="s">
        <v>16</v>
      </c>
      <c r="G1100" s="1" t="s">
        <v>20</v>
      </c>
      <c r="I1100" s="39" t="s">
        <v>11</v>
      </c>
      <c r="J1100" s="1" t="s">
        <v>12</v>
      </c>
      <c r="K1100" s="1" t="s">
        <v>13</v>
      </c>
      <c r="L1100" s="1" t="s">
        <v>14</v>
      </c>
      <c r="M1100" s="1" t="s">
        <v>15</v>
      </c>
      <c r="N1100" s="1" t="s">
        <v>16</v>
      </c>
      <c r="O1100" s="1" t="s">
        <v>20</v>
      </c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  <c r="AA1100" s="46"/>
      <c r="AB1100" s="46"/>
      <c r="AC1100" s="46"/>
      <c r="AD1100" s="46"/>
      <c r="AE1100" s="46"/>
      <c r="AF1100" s="46"/>
    </row>
    <row r="1101" spans="1:32" x14ac:dyDescent="0.2">
      <c r="A1101" s="197"/>
      <c r="B1101" s="197"/>
      <c r="C1101" s="197"/>
      <c r="D1101" s="197"/>
      <c r="E1101" s="197"/>
      <c r="F1101" s="197"/>
      <c r="G1101" s="197"/>
      <c r="H1101" s="209"/>
      <c r="I1101" s="197"/>
      <c r="J1101" s="197"/>
      <c r="K1101" s="197"/>
      <c r="L1101" s="197"/>
      <c r="M1101" s="197"/>
      <c r="N1101" s="197"/>
      <c r="O1101" s="197"/>
      <c r="P1101" s="209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  <c r="AA1101" s="46"/>
      <c r="AB1101" s="46"/>
      <c r="AC1101" s="46"/>
      <c r="AD1101" s="46"/>
      <c r="AE1101" s="46"/>
      <c r="AF1101" s="46"/>
    </row>
    <row r="1102" spans="1:32" x14ac:dyDescent="0.2">
      <c r="A1102" s="197"/>
      <c r="B1102" s="197"/>
      <c r="C1102" s="197"/>
      <c r="D1102" s="197"/>
      <c r="E1102" s="197"/>
      <c r="F1102" s="197"/>
      <c r="G1102" s="197"/>
      <c r="H1102" s="209"/>
      <c r="I1102" s="197"/>
      <c r="J1102" s="197"/>
      <c r="K1102" s="197"/>
      <c r="L1102" s="197"/>
      <c r="M1102" s="197"/>
      <c r="N1102" s="197"/>
      <c r="O1102" s="197"/>
      <c r="P1102" s="209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  <c r="AA1102" s="46"/>
      <c r="AB1102" s="46"/>
      <c r="AC1102" s="46"/>
      <c r="AD1102" s="46"/>
      <c r="AE1102" s="46"/>
      <c r="AF1102" s="46"/>
    </row>
    <row r="1103" spans="1:32" x14ac:dyDescent="0.2">
      <c r="A1103" s="197"/>
      <c r="B1103" s="197"/>
      <c r="C1103" s="197"/>
      <c r="D1103" s="197"/>
      <c r="E1103" s="197"/>
      <c r="F1103" s="197"/>
      <c r="G1103" s="197"/>
      <c r="H1103" s="209"/>
      <c r="I1103" s="197"/>
      <c r="J1103" s="197"/>
      <c r="K1103" s="197"/>
      <c r="L1103" s="197"/>
      <c r="M1103" s="197"/>
      <c r="N1103" s="197"/>
      <c r="O1103" s="197"/>
      <c r="P1103" s="209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  <c r="AA1103" s="46"/>
      <c r="AB1103" s="46"/>
      <c r="AC1103" s="46"/>
      <c r="AD1103" s="46"/>
      <c r="AE1103" s="46"/>
      <c r="AF1103" s="46"/>
    </row>
    <row r="1104" spans="1:32" x14ac:dyDescent="0.2">
      <c r="A1104" s="103" t="s">
        <v>7</v>
      </c>
      <c r="B1104" s="198">
        <f>'Sign In'!C51</f>
        <v>5</v>
      </c>
      <c r="C1104" s="199"/>
      <c r="D1104" s="58" t="s">
        <v>7</v>
      </c>
      <c r="E1104" s="97">
        <f>'Sign In'!D51</f>
        <v>3</v>
      </c>
      <c r="F1104" s="58" t="s">
        <v>7</v>
      </c>
      <c r="G1104" s="2">
        <f>'Sign In'!E51</f>
        <v>17</v>
      </c>
      <c r="I1104" s="103" t="s">
        <v>7</v>
      </c>
      <c r="J1104" s="198">
        <f>'Sign In'!K54</f>
        <v>72</v>
      </c>
      <c r="K1104" s="199"/>
      <c r="L1104" s="58" t="s">
        <v>7</v>
      </c>
      <c r="M1104" s="97">
        <f>'Sign In'!L54</f>
        <v>74</v>
      </c>
      <c r="N1104" s="58" t="s">
        <v>7</v>
      </c>
      <c r="O1104" s="2">
        <f>'Sign In'!M54</f>
        <v>76</v>
      </c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  <c r="AA1104" s="46"/>
      <c r="AB1104" s="46"/>
      <c r="AC1104" s="46"/>
      <c r="AD1104" s="46"/>
      <c r="AE1104" s="46"/>
      <c r="AF1104" s="46"/>
    </row>
    <row r="1105" spans="1:32" x14ac:dyDescent="0.2">
      <c r="B1105" s="54"/>
      <c r="C1105" s="99"/>
      <c r="D1105" s="54"/>
      <c r="E1105" s="99"/>
      <c r="F1105" s="54"/>
      <c r="G1105" s="99"/>
      <c r="J1105" s="54"/>
      <c r="K1105" s="99"/>
      <c r="L1105" s="54"/>
      <c r="M1105" s="99"/>
      <c r="N1105" s="54"/>
      <c r="O1105" s="99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  <c r="AA1105" s="46"/>
      <c r="AB1105" s="46"/>
      <c r="AC1105" s="46"/>
      <c r="AD1105" s="46"/>
      <c r="AE1105" s="46"/>
      <c r="AF1105" s="46"/>
    </row>
    <row r="1106" spans="1:32" x14ac:dyDescent="0.2">
      <c r="B1106" s="54"/>
      <c r="C1106" s="54"/>
      <c r="D1106" s="54"/>
      <c r="E1106" s="54"/>
      <c r="F1106" s="54"/>
      <c r="G1106" s="54"/>
      <c r="J1106" s="54"/>
      <c r="K1106" s="54"/>
      <c r="L1106" s="54"/>
      <c r="M1106" s="54"/>
      <c r="N1106" s="54"/>
      <c r="O1106" s="54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  <c r="AA1106" s="46"/>
      <c r="AB1106" s="46"/>
      <c r="AC1106" s="46"/>
      <c r="AD1106" s="46"/>
      <c r="AE1106" s="46"/>
      <c r="AF1106" s="46"/>
    </row>
    <row r="1107" spans="1:32" x14ac:dyDescent="0.2">
      <c r="B1107" s="54"/>
      <c r="C1107" s="54"/>
      <c r="D1107" s="54"/>
      <c r="E1107" s="54"/>
      <c r="F1107" s="54"/>
      <c r="G1107" s="54"/>
      <c r="J1107" s="54"/>
      <c r="K1107" s="54"/>
      <c r="L1107" s="54"/>
      <c r="M1107" s="54"/>
      <c r="N1107" s="54"/>
      <c r="O1107" s="54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  <c r="AA1107" s="46"/>
      <c r="AB1107" s="46"/>
      <c r="AC1107" s="46"/>
      <c r="AD1107" s="46"/>
      <c r="AE1107" s="46"/>
      <c r="AF1107" s="46"/>
    </row>
    <row r="1108" spans="1:32" x14ac:dyDescent="0.2">
      <c r="A1108" s="200" t="s">
        <v>17</v>
      </c>
      <c r="B1108" s="201"/>
      <c r="C1108" s="200" t="s">
        <v>18</v>
      </c>
      <c r="D1108" s="201"/>
      <c r="E1108" s="200" t="s">
        <v>19</v>
      </c>
      <c r="F1108" s="201"/>
      <c r="I1108" s="200" t="s">
        <v>17</v>
      </c>
      <c r="J1108" s="201"/>
      <c r="K1108" s="200" t="s">
        <v>18</v>
      </c>
      <c r="L1108" s="201"/>
      <c r="M1108" s="200" t="s">
        <v>19</v>
      </c>
      <c r="N1108" s="201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  <c r="AA1108" s="46"/>
      <c r="AB1108" s="46"/>
      <c r="AC1108" s="46"/>
      <c r="AD1108" s="46"/>
      <c r="AE1108" s="46"/>
      <c r="AF1108" s="46"/>
    </row>
    <row r="1109" spans="1:32" x14ac:dyDescent="0.2">
      <c r="A1109" s="1" t="s">
        <v>21</v>
      </c>
      <c r="B1109" s="1" t="s">
        <v>22</v>
      </c>
      <c r="C1109" s="1" t="s">
        <v>23</v>
      </c>
      <c r="D1109" s="1" t="s">
        <v>24</v>
      </c>
      <c r="E1109" s="1" t="s">
        <v>25</v>
      </c>
      <c r="F1109" s="1" t="s">
        <v>34</v>
      </c>
      <c r="I1109" s="1" t="s">
        <v>21</v>
      </c>
      <c r="J1109" s="1" t="s">
        <v>22</v>
      </c>
      <c r="K1109" s="1" t="s">
        <v>23</v>
      </c>
      <c r="L1109" s="1" t="s">
        <v>24</v>
      </c>
      <c r="M1109" s="1" t="s">
        <v>25</v>
      </c>
      <c r="N1109" s="1" t="s">
        <v>34</v>
      </c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  <c r="AA1109" s="46"/>
      <c r="AB1109" s="46"/>
      <c r="AC1109" s="46"/>
      <c r="AD1109" s="46"/>
      <c r="AE1109" s="46"/>
      <c r="AF1109" s="46"/>
    </row>
    <row r="1110" spans="1:32" x14ac:dyDescent="0.2">
      <c r="A1110" s="194"/>
      <c r="B1110" s="194"/>
      <c r="C1110" s="194"/>
      <c r="D1110" s="194"/>
      <c r="E1110" s="194"/>
      <c r="F1110" s="194"/>
      <c r="I1110" s="194"/>
      <c r="J1110" s="194"/>
      <c r="K1110" s="194"/>
      <c r="L1110" s="194"/>
      <c r="M1110" s="194"/>
      <c r="N1110" s="194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  <c r="AA1110" s="46"/>
      <c r="AB1110" s="46"/>
      <c r="AC1110" s="46"/>
      <c r="AD1110" s="46"/>
      <c r="AE1110" s="46"/>
      <c r="AF1110" s="46"/>
    </row>
    <row r="1111" spans="1:32" x14ac:dyDescent="0.2">
      <c r="A1111" s="195"/>
      <c r="B1111" s="195"/>
      <c r="C1111" s="195"/>
      <c r="D1111" s="195"/>
      <c r="E1111" s="195"/>
      <c r="F1111" s="195"/>
      <c r="I1111" s="195"/>
      <c r="J1111" s="195"/>
      <c r="K1111" s="195"/>
      <c r="L1111" s="195"/>
      <c r="M1111" s="195"/>
      <c r="N1111" s="195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  <c r="AA1111" s="46"/>
      <c r="AB1111" s="46"/>
      <c r="AC1111" s="46"/>
      <c r="AD1111" s="46"/>
      <c r="AE1111" s="46"/>
      <c r="AF1111" s="46"/>
    </row>
    <row r="1112" spans="1:32" x14ac:dyDescent="0.2">
      <c r="A1112" s="196"/>
      <c r="B1112" s="196"/>
      <c r="C1112" s="196"/>
      <c r="D1112" s="196"/>
      <c r="E1112" s="196"/>
      <c r="F1112" s="196"/>
      <c r="I1112" s="196"/>
      <c r="J1112" s="196"/>
      <c r="K1112" s="196"/>
      <c r="L1112" s="196"/>
      <c r="M1112" s="196"/>
      <c r="N1112" s="19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  <c r="AA1112" s="46"/>
      <c r="AB1112" s="46"/>
      <c r="AC1112" s="46"/>
      <c r="AD1112" s="46"/>
      <c r="AE1112" s="46"/>
      <c r="AF1112" s="46"/>
    </row>
    <row r="1113" spans="1:32" x14ac:dyDescent="0.2">
      <c r="A1113" s="103" t="s">
        <v>7</v>
      </c>
      <c r="B1113" s="97">
        <f>'Sign In'!F51</f>
        <v>15</v>
      </c>
      <c r="C1113" s="103" t="s">
        <v>7</v>
      </c>
      <c r="D1113" s="97">
        <f>'Sign In'!G51</f>
        <v>13</v>
      </c>
      <c r="E1113" s="103" t="s">
        <v>7</v>
      </c>
      <c r="F1113" s="2">
        <f>'Sign In'!H51</f>
        <v>11</v>
      </c>
      <c r="I1113" s="103" t="s">
        <v>7</v>
      </c>
      <c r="J1113" s="97">
        <f>'Sign In'!N54</f>
        <v>78</v>
      </c>
      <c r="K1113" s="103" t="s">
        <v>7</v>
      </c>
      <c r="L1113" s="97">
        <f>'Sign In'!O54</f>
        <v>80</v>
      </c>
      <c r="M1113" s="103" t="s">
        <v>7</v>
      </c>
      <c r="N1113" s="2">
        <f>'Sign In'!P54</f>
        <v>70</v>
      </c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  <c r="AA1113" s="46"/>
      <c r="AB1113" s="46"/>
      <c r="AC1113" s="46"/>
      <c r="AD1113" s="46"/>
      <c r="AE1113" s="46"/>
      <c r="AF1113" s="46"/>
    </row>
    <row r="1114" spans="1:32" x14ac:dyDescent="0.2">
      <c r="B1114" s="54"/>
      <c r="C1114" s="99"/>
      <c r="D1114" s="54"/>
      <c r="E1114" s="99"/>
      <c r="F1114" s="54"/>
      <c r="G1114" s="46"/>
      <c r="J1114" s="54"/>
      <c r="K1114" s="99"/>
      <c r="L1114" s="54"/>
      <c r="M1114" s="99"/>
      <c r="N1114" s="54"/>
      <c r="O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  <c r="AA1114" s="46"/>
      <c r="AB1114" s="46"/>
      <c r="AC1114" s="46"/>
      <c r="AD1114" s="46"/>
      <c r="AE1114" s="46"/>
      <c r="AF1114" s="46"/>
    </row>
    <row r="1115" spans="1:32" x14ac:dyDescent="0.2">
      <c r="B1115" s="54"/>
      <c r="C1115" s="99"/>
      <c r="D1115" s="54"/>
      <c r="E1115" s="99"/>
      <c r="F1115" s="54"/>
      <c r="G1115" s="46"/>
      <c r="J1115" s="54"/>
      <c r="K1115" s="99"/>
      <c r="L1115" s="54"/>
      <c r="M1115" s="99"/>
      <c r="N1115" s="54"/>
      <c r="O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  <c r="AA1115" s="46"/>
      <c r="AB1115" s="46"/>
      <c r="AC1115" s="46"/>
      <c r="AD1115" s="46"/>
      <c r="AE1115" s="46"/>
      <c r="AF1115" s="46"/>
    </row>
    <row r="1116" spans="1:32" x14ac:dyDescent="0.2"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  <c r="AA1116" s="46"/>
      <c r="AB1116" s="46"/>
      <c r="AC1116" s="46"/>
      <c r="AD1116" s="46"/>
      <c r="AE1116" s="46"/>
      <c r="AF1116" s="46"/>
    </row>
    <row r="1117" spans="1:32" x14ac:dyDescent="0.2">
      <c r="B1117" s="104"/>
      <c r="C1117" s="104"/>
      <c r="F1117" s="204" t="s">
        <v>33</v>
      </c>
      <c r="G1117" s="206"/>
      <c r="J1117" s="104"/>
      <c r="K1117" s="104"/>
      <c r="N1117" s="204" t="s">
        <v>33</v>
      </c>
      <c r="O1117" s="20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  <c r="AA1117" s="46"/>
      <c r="AB1117" s="46"/>
      <c r="AC1117" s="46"/>
      <c r="AD1117" s="46"/>
      <c r="AE1117" s="46"/>
      <c r="AF1117" s="46"/>
    </row>
    <row r="1118" spans="1:32" x14ac:dyDescent="0.2">
      <c r="B1118" s="46"/>
      <c r="C1118" s="46"/>
      <c r="F1118" s="105"/>
      <c r="G1118" s="106"/>
      <c r="J1118" s="46"/>
      <c r="K1118" s="46"/>
      <c r="N1118" s="105"/>
      <c r="O1118" s="10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  <c r="AA1118" s="46"/>
      <c r="AB1118" s="46"/>
      <c r="AC1118" s="46"/>
      <c r="AD1118" s="46"/>
      <c r="AE1118" s="46"/>
      <c r="AF1118" s="46"/>
    </row>
    <row r="1119" spans="1:32" x14ac:dyDescent="0.2">
      <c r="B1119" s="46"/>
      <c r="C1119" s="46"/>
      <c r="F1119" s="107"/>
      <c r="G1119" s="108"/>
      <c r="J1119" s="46"/>
      <c r="K1119" s="46"/>
      <c r="N1119" s="107"/>
      <c r="O1119" s="108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  <c r="AA1119" s="46"/>
      <c r="AB1119" s="46"/>
      <c r="AC1119" s="46"/>
      <c r="AD1119" s="46"/>
      <c r="AE1119" s="46"/>
      <c r="AF1119" s="46"/>
    </row>
    <row r="1120" spans="1:32" x14ac:dyDescent="0.2">
      <c r="B1120" s="46"/>
      <c r="C1120" s="46"/>
      <c r="F1120" s="109"/>
      <c r="G1120" s="110"/>
      <c r="J1120" s="46"/>
      <c r="K1120" s="46"/>
      <c r="N1120" s="109"/>
      <c r="O1120" s="110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  <c r="AA1120" s="46"/>
      <c r="AB1120" s="46"/>
      <c r="AC1120" s="46"/>
      <c r="AD1120" s="46"/>
      <c r="AE1120" s="46"/>
      <c r="AF1120" s="46"/>
    </row>
    <row r="1121" spans="1:32" x14ac:dyDescent="0.2">
      <c r="D1121" s="46"/>
      <c r="E1121" s="46"/>
      <c r="L1121" s="46"/>
      <c r="M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  <c r="AA1121" s="46"/>
      <c r="AB1121" s="46"/>
      <c r="AC1121" s="46"/>
      <c r="AD1121" s="46"/>
      <c r="AE1121" s="46"/>
      <c r="AF1121" s="46"/>
    </row>
    <row r="1122" spans="1:32" x14ac:dyDescent="0.2">
      <c r="D1122" s="46"/>
      <c r="E1122" s="46"/>
      <c r="L1122" s="46"/>
      <c r="M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  <c r="AA1122" s="46"/>
      <c r="AB1122" s="46"/>
      <c r="AC1122" s="46"/>
      <c r="AD1122" s="46"/>
      <c r="AE1122" s="46"/>
      <c r="AF1122" s="46"/>
    </row>
    <row r="1123" spans="1:32" x14ac:dyDescent="0.2"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  <c r="AA1123" s="46"/>
      <c r="AB1123" s="46"/>
      <c r="AC1123" s="46"/>
      <c r="AD1123" s="46"/>
      <c r="AE1123" s="46"/>
      <c r="AF1123" s="46"/>
    </row>
    <row r="1124" spans="1:32" x14ac:dyDescent="0.2">
      <c r="B1124" s="208" t="s">
        <v>26</v>
      </c>
      <c r="C1124" s="208"/>
      <c r="D1124" s="111"/>
      <c r="E1124" s="111"/>
      <c r="F1124" s="111"/>
      <c r="G1124" s="111"/>
      <c r="J1124" s="208" t="s">
        <v>26</v>
      </c>
      <c r="K1124" s="208"/>
      <c r="L1124" s="111"/>
      <c r="M1124" s="111"/>
      <c r="N1124" s="111"/>
      <c r="O1124" s="111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  <c r="AA1124" s="46"/>
      <c r="AB1124" s="46"/>
      <c r="AC1124" s="46"/>
      <c r="AD1124" s="46"/>
      <c r="AE1124" s="46"/>
      <c r="AF1124" s="46"/>
    </row>
    <row r="1125" spans="1:32" x14ac:dyDescent="0.2"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  <c r="AA1125" s="46"/>
      <c r="AB1125" s="46"/>
      <c r="AC1125" s="46"/>
      <c r="AD1125" s="46"/>
      <c r="AE1125" s="46"/>
      <c r="AF1125" s="46"/>
    </row>
    <row r="1126" spans="1:32" x14ac:dyDescent="0.2"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  <c r="AA1126" s="46"/>
      <c r="AB1126" s="46"/>
      <c r="AC1126" s="46"/>
      <c r="AD1126" s="46"/>
      <c r="AE1126" s="46"/>
      <c r="AF1126" s="46"/>
    </row>
    <row r="1127" spans="1:32" x14ac:dyDescent="0.2"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  <c r="AA1127" s="46"/>
      <c r="AB1127" s="46"/>
      <c r="AC1127" s="46"/>
      <c r="AD1127" s="46"/>
      <c r="AE1127" s="46"/>
      <c r="AF1127" s="46"/>
    </row>
    <row r="1128" spans="1:32" x14ac:dyDescent="0.2"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  <c r="AA1128" s="46"/>
      <c r="AB1128" s="46"/>
      <c r="AC1128" s="46"/>
      <c r="AD1128" s="46"/>
      <c r="AE1128" s="46"/>
      <c r="AF1128" s="46"/>
    </row>
    <row r="1129" spans="1:32" x14ac:dyDescent="0.2"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  <c r="AA1129" s="46"/>
      <c r="AB1129" s="46"/>
      <c r="AC1129" s="46"/>
      <c r="AD1129" s="46"/>
      <c r="AE1129" s="46"/>
      <c r="AF1129" s="46"/>
    </row>
    <row r="1130" spans="1:32" x14ac:dyDescent="0.2"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  <c r="AA1130" s="46"/>
      <c r="AB1130" s="46"/>
      <c r="AC1130" s="46"/>
      <c r="AD1130" s="46"/>
      <c r="AE1130" s="46"/>
      <c r="AF1130" s="46"/>
    </row>
    <row r="1131" spans="1:32" x14ac:dyDescent="0.2"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  <c r="AA1131" s="46"/>
      <c r="AB1131" s="46"/>
      <c r="AC1131" s="46"/>
      <c r="AD1131" s="46"/>
      <c r="AE1131" s="46"/>
      <c r="AF1131" s="46"/>
    </row>
    <row r="1132" spans="1:32" x14ac:dyDescent="0.2"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  <c r="AA1132" s="46"/>
      <c r="AB1132" s="46"/>
      <c r="AC1132" s="46"/>
      <c r="AD1132" s="46"/>
      <c r="AE1132" s="46"/>
      <c r="AF1132" s="46"/>
    </row>
    <row r="1133" spans="1:32" x14ac:dyDescent="0.2"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  <c r="AA1133" s="46"/>
      <c r="AB1133" s="46"/>
      <c r="AC1133" s="46"/>
      <c r="AD1133" s="46"/>
      <c r="AE1133" s="46"/>
      <c r="AF1133" s="46"/>
    </row>
    <row r="1134" spans="1:32" ht="15" x14ac:dyDescent="0.25">
      <c r="A1134" s="202" t="s">
        <v>40</v>
      </c>
      <c r="B1134" s="202"/>
      <c r="G1134" s="193">
        <v>42742</v>
      </c>
      <c r="H1134" s="193"/>
      <c r="I1134" s="202" t="s">
        <v>40</v>
      </c>
      <c r="J1134" s="202"/>
      <c r="O1134" s="193">
        <v>42742</v>
      </c>
      <c r="P1134" s="193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  <c r="AA1134" s="46"/>
      <c r="AB1134" s="46"/>
      <c r="AC1134" s="46"/>
      <c r="AD1134" s="46"/>
      <c r="AE1134" s="46"/>
      <c r="AF1134" s="46"/>
    </row>
    <row r="1135" spans="1:32" x14ac:dyDescent="0.2">
      <c r="A1135" s="183" t="s">
        <v>41</v>
      </c>
      <c r="B1135" s="183"/>
      <c r="I1135" s="183" t="s">
        <v>41</v>
      </c>
      <c r="J1135" s="183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  <c r="AA1135" s="46"/>
      <c r="AB1135" s="46"/>
      <c r="AC1135" s="46"/>
      <c r="AD1135" s="46"/>
      <c r="AE1135" s="46"/>
      <c r="AF1135" s="46"/>
    </row>
    <row r="1136" spans="1:32" x14ac:dyDescent="0.2"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  <c r="AA1136" s="46"/>
      <c r="AB1136" s="46"/>
      <c r="AC1136" s="46"/>
      <c r="AD1136" s="46"/>
      <c r="AE1136" s="46"/>
      <c r="AF1136" s="46"/>
    </row>
    <row r="1137" spans="1:32" ht="18" x14ac:dyDescent="0.25">
      <c r="A1137" s="100"/>
      <c r="B1137" s="100"/>
      <c r="C1137" s="100"/>
      <c r="D1137" s="100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  <c r="AA1137" s="46"/>
      <c r="AB1137" s="46"/>
      <c r="AC1137" s="46"/>
      <c r="AD1137" s="46"/>
      <c r="AE1137" s="46"/>
      <c r="AF1137" s="46"/>
    </row>
    <row r="1138" spans="1:32" ht="15.75" x14ac:dyDescent="0.25">
      <c r="C1138" s="203" t="s">
        <v>158</v>
      </c>
      <c r="D1138" s="203"/>
      <c r="E1138" s="203"/>
      <c r="F1138" s="203"/>
      <c r="K1138" s="203" t="s">
        <v>157</v>
      </c>
      <c r="L1138" s="203"/>
      <c r="M1138" s="203"/>
      <c r="N1138" s="203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  <c r="AA1138" s="46"/>
      <c r="AB1138" s="46"/>
      <c r="AC1138" s="46"/>
      <c r="AD1138" s="46"/>
      <c r="AE1138" s="46"/>
      <c r="AF1138" s="46"/>
    </row>
    <row r="1139" spans="1:32" ht="15.75" x14ac:dyDescent="0.25">
      <c r="A1139" s="101"/>
      <c r="B1139" s="46"/>
      <c r="C1139" s="46"/>
      <c r="D1139" s="46"/>
      <c r="E1139" s="46"/>
      <c r="I1139" s="101"/>
      <c r="J1139" s="46"/>
      <c r="K1139" s="46"/>
      <c r="L1139" s="46"/>
      <c r="M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  <c r="AA1139" s="46"/>
      <c r="AB1139" s="46"/>
      <c r="AC1139" s="46"/>
      <c r="AD1139" s="46"/>
      <c r="AE1139" s="46"/>
      <c r="AF1139" s="46"/>
    </row>
    <row r="1140" spans="1:32" ht="15.75" x14ac:dyDescent="0.25">
      <c r="A1140" s="101"/>
      <c r="B1140" s="46"/>
      <c r="C1140" s="46"/>
      <c r="D1140" s="46"/>
      <c r="E1140" s="46"/>
      <c r="I1140" s="101"/>
      <c r="J1140" s="46"/>
      <c r="K1140" s="46"/>
      <c r="L1140" s="46"/>
      <c r="M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  <c r="AA1140" s="46"/>
      <c r="AB1140" s="46"/>
      <c r="AC1140" s="46"/>
      <c r="AD1140" s="46"/>
      <c r="AE1140" s="46"/>
      <c r="AF1140" s="46"/>
    </row>
    <row r="1141" spans="1:32" ht="15.75" x14ac:dyDescent="0.25">
      <c r="A1141" s="101" t="s">
        <v>6</v>
      </c>
      <c r="B1141" s="184" t="str">
        <f>'Sign In'!B52</f>
        <v>Chippewa - A - JV</v>
      </c>
      <c r="C1141" s="184"/>
      <c r="D1141" s="184"/>
      <c r="E1141" s="184"/>
      <c r="F1141" s="184"/>
      <c r="G1141" s="184"/>
      <c r="I1141" s="101" t="s">
        <v>6</v>
      </c>
      <c r="J1141" s="184" t="str">
        <f>'Sign In'!J55</f>
        <v>Farmington Harrison - JV</v>
      </c>
      <c r="K1141" s="184"/>
      <c r="L1141" s="184"/>
      <c r="M1141" s="184"/>
      <c r="N1141" s="184"/>
      <c r="O1141" s="184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  <c r="AA1141" s="46"/>
      <c r="AB1141" s="46"/>
      <c r="AC1141" s="46"/>
      <c r="AD1141" s="46"/>
      <c r="AE1141" s="46"/>
      <c r="AF1141" s="46"/>
    </row>
    <row r="1142" spans="1:32" x14ac:dyDescent="0.2"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  <c r="AA1142" s="46"/>
      <c r="AB1142" s="46"/>
      <c r="AC1142" s="46"/>
      <c r="AD1142" s="46"/>
      <c r="AE1142" s="46"/>
      <c r="AF1142" s="46"/>
    </row>
    <row r="1143" spans="1:32" x14ac:dyDescent="0.2">
      <c r="C1143" s="102"/>
      <c r="D1143" s="46"/>
      <c r="K1143" s="102"/>
      <c r="L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  <c r="AA1143" s="46"/>
      <c r="AB1143" s="46"/>
      <c r="AC1143" s="46"/>
      <c r="AD1143" s="46"/>
      <c r="AE1143" s="46"/>
      <c r="AF1143" s="46"/>
    </row>
    <row r="1144" spans="1:32" x14ac:dyDescent="0.2">
      <c r="A1144" s="200" t="s">
        <v>8</v>
      </c>
      <c r="B1144" s="210"/>
      <c r="C1144" s="201"/>
      <c r="D1144" s="207" t="s">
        <v>9</v>
      </c>
      <c r="E1144" s="207"/>
      <c r="F1144" s="204" t="s">
        <v>10</v>
      </c>
      <c r="G1144" s="206"/>
      <c r="I1144" s="200" t="s">
        <v>8</v>
      </c>
      <c r="J1144" s="210"/>
      <c r="K1144" s="201"/>
      <c r="L1144" s="207" t="s">
        <v>9</v>
      </c>
      <c r="M1144" s="207"/>
      <c r="N1144" s="204" t="s">
        <v>10</v>
      </c>
      <c r="O1144" s="20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  <c r="AA1144" s="46"/>
      <c r="AB1144" s="46"/>
      <c r="AC1144" s="46"/>
      <c r="AD1144" s="46"/>
      <c r="AE1144" s="46"/>
      <c r="AF1144" s="46"/>
    </row>
    <row r="1145" spans="1:32" x14ac:dyDescent="0.2">
      <c r="A1145" s="39" t="s">
        <v>11</v>
      </c>
      <c r="B1145" s="1" t="s">
        <v>12</v>
      </c>
      <c r="C1145" s="1" t="s">
        <v>13</v>
      </c>
      <c r="D1145" s="1" t="s">
        <v>14</v>
      </c>
      <c r="E1145" s="1" t="s">
        <v>15</v>
      </c>
      <c r="F1145" s="1" t="s">
        <v>16</v>
      </c>
      <c r="G1145" s="1" t="s">
        <v>20</v>
      </c>
      <c r="I1145" s="39" t="s">
        <v>11</v>
      </c>
      <c r="J1145" s="1" t="s">
        <v>12</v>
      </c>
      <c r="K1145" s="1" t="s">
        <v>13</v>
      </c>
      <c r="L1145" s="1" t="s">
        <v>14</v>
      </c>
      <c r="M1145" s="1" t="s">
        <v>15</v>
      </c>
      <c r="N1145" s="1" t="s">
        <v>16</v>
      </c>
      <c r="O1145" s="1" t="s">
        <v>20</v>
      </c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  <c r="AA1145" s="46"/>
      <c r="AB1145" s="46"/>
      <c r="AC1145" s="46"/>
      <c r="AD1145" s="46"/>
      <c r="AE1145" s="46"/>
      <c r="AF1145" s="46"/>
    </row>
    <row r="1146" spans="1:32" x14ac:dyDescent="0.2">
      <c r="A1146" s="197"/>
      <c r="B1146" s="197"/>
      <c r="C1146" s="197"/>
      <c r="D1146" s="197"/>
      <c r="E1146" s="197"/>
      <c r="F1146" s="197"/>
      <c r="G1146" s="197"/>
      <c r="H1146" s="209"/>
      <c r="I1146" s="197"/>
      <c r="J1146" s="197"/>
      <c r="K1146" s="197"/>
      <c r="L1146" s="197"/>
      <c r="M1146" s="197"/>
      <c r="N1146" s="197"/>
      <c r="O1146" s="197"/>
      <c r="P1146" s="209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  <c r="AA1146" s="46"/>
      <c r="AB1146" s="46"/>
      <c r="AC1146" s="46"/>
      <c r="AD1146" s="46"/>
      <c r="AE1146" s="46"/>
      <c r="AF1146" s="46"/>
    </row>
    <row r="1147" spans="1:32" x14ac:dyDescent="0.2">
      <c r="A1147" s="197"/>
      <c r="B1147" s="197"/>
      <c r="C1147" s="197"/>
      <c r="D1147" s="197"/>
      <c r="E1147" s="197"/>
      <c r="F1147" s="197"/>
      <c r="G1147" s="197"/>
      <c r="H1147" s="209"/>
      <c r="I1147" s="197"/>
      <c r="J1147" s="197"/>
      <c r="K1147" s="197"/>
      <c r="L1147" s="197"/>
      <c r="M1147" s="197"/>
      <c r="N1147" s="197"/>
      <c r="O1147" s="197"/>
      <c r="P1147" s="209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  <c r="AA1147" s="46"/>
      <c r="AB1147" s="46"/>
      <c r="AC1147" s="46"/>
      <c r="AD1147" s="46"/>
      <c r="AE1147" s="46"/>
      <c r="AF1147" s="46"/>
    </row>
    <row r="1148" spans="1:32" x14ac:dyDescent="0.2">
      <c r="A1148" s="197"/>
      <c r="B1148" s="197"/>
      <c r="C1148" s="197"/>
      <c r="D1148" s="197"/>
      <c r="E1148" s="197"/>
      <c r="F1148" s="197"/>
      <c r="G1148" s="197"/>
      <c r="H1148" s="209"/>
      <c r="I1148" s="197"/>
      <c r="J1148" s="197"/>
      <c r="K1148" s="197"/>
      <c r="L1148" s="197"/>
      <c r="M1148" s="197"/>
      <c r="N1148" s="197"/>
      <c r="O1148" s="197"/>
      <c r="P1148" s="209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  <c r="AA1148" s="46"/>
      <c r="AB1148" s="46"/>
      <c r="AC1148" s="46"/>
      <c r="AD1148" s="46"/>
      <c r="AE1148" s="46"/>
      <c r="AF1148" s="46"/>
    </row>
    <row r="1149" spans="1:32" x14ac:dyDescent="0.2">
      <c r="A1149" s="103" t="s">
        <v>7</v>
      </c>
      <c r="B1149" s="198">
        <f>'Sign In'!C52</f>
        <v>3</v>
      </c>
      <c r="C1149" s="199"/>
      <c r="D1149" s="58" t="s">
        <v>7</v>
      </c>
      <c r="E1149" s="97">
        <f>'Sign In'!D52</f>
        <v>17</v>
      </c>
      <c r="F1149" s="58" t="s">
        <v>7</v>
      </c>
      <c r="G1149" s="2">
        <f>'Sign In'!E52</f>
        <v>15</v>
      </c>
      <c r="I1149" s="103" t="s">
        <v>7</v>
      </c>
      <c r="J1149" s="198">
        <f>'Sign In'!K55</f>
        <v>73</v>
      </c>
      <c r="K1149" s="199"/>
      <c r="L1149" s="58" t="s">
        <v>7</v>
      </c>
      <c r="M1149" s="97">
        <f>'Sign In'!L55</f>
        <v>71</v>
      </c>
      <c r="N1149" s="58" t="s">
        <v>7</v>
      </c>
      <c r="O1149" s="2">
        <f>'Sign In'!M55</f>
        <v>69</v>
      </c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  <c r="AA1149" s="46"/>
      <c r="AB1149" s="46"/>
      <c r="AC1149" s="46"/>
      <c r="AD1149" s="46"/>
      <c r="AE1149" s="46"/>
      <c r="AF1149" s="46"/>
    </row>
    <row r="1150" spans="1:32" x14ac:dyDescent="0.2">
      <c r="B1150" s="54"/>
      <c r="C1150" s="99"/>
      <c r="D1150" s="54"/>
      <c r="E1150" s="99"/>
      <c r="F1150" s="54"/>
      <c r="G1150" s="99"/>
      <c r="J1150" s="54"/>
      <c r="K1150" s="99"/>
      <c r="L1150" s="54"/>
      <c r="M1150" s="99"/>
      <c r="N1150" s="54"/>
      <c r="O1150" s="99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  <c r="AA1150" s="46"/>
      <c r="AB1150" s="46"/>
      <c r="AC1150" s="46"/>
      <c r="AD1150" s="46"/>
      <c r="AE1150" s="46"/>
      <c r="AF1150" s="46"/>
    </row>
    <row r="1151" spans="1:32" x14ac:dyDescent="0.2">
      <c r="B1151" s="54"/>
      <c r="C1151" s="54"/>
      <c r="D1151" s="54"/>
      <c r="E1151" s="54"/>
      <c r="F1151" s="54"/>
      <c r="G1151" s="54"/>
      <c r="J1151" s="54"/>
      <c r="K1151" s="54"/>
      <c r="L1151" s="54"/>
      <c r="M1151" s="54"/>
      <c r="N1151" s="54"/>
      <c r="O1151" s="54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  <c r="AA1151" s="46"/>
      <c r="AB1151" s="46"/>
      <c r="AC1151" s="46"/>
      <c r="AD1151" s="46"/>
      <c r="AE1151" s="46"/>
      <c r="AF1151" s="46"/>
    </row>
    <row r="1152" spans="1:32" x14ac:dyDescent="0.2">
      <c r="B1152" s="54"/>
      <c r="C1152" s="54"/>
      <c r="D1152" s="54"/>
      <c r="E1152" s="54"/>
      <c r="F1152" s="54"/>
      <c r="G1152" s="54"/>
      <c r="J1152" s="54"/>
      <c r="K1152" s="54"/>
      <c r="L1152" s="54"/>
      <c r="M1152" s="54"/>
      <c r="N1152" s="54"/>
      <c r="O1152" s="54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  <c r="AA1152" s="46"/>
      <c r="AB1152" s="46"/>
      <c r="AC1152" s="46"/>
      <c r="AD1152" s="46"/>
      <c r="AE1152" s="46"/>
      <c r="AF1152" s="46"/>
    </row>
    <row r="1153" spans="1:32" x14ac:dyDescent="0.2">
      <c r="A1153" s="200" t="s">
        <v>17</v>
      </c>
      <c r="B1153" s="201"/>
      <c r="C1153" s="200" t="s">
        <v>18</v>
      </c>
      <c r="D1153" s="201"/>
      <c r="E1153" s="200" t="s">
        <v>19</v>
      </c>
      <c r="F1153" s="201"/>
      <c r="I1153" s="200" t="s">
        <v>17</v>
      </c>
      <c r="J1153" s="201"/>
      <c r="K1153" s="200" t="s">
        <v>18</v>
      </c>
      <c r="L1153" s="201"/>
      <c r="M1153" s="200" t="s">
        <v>19</v>
      </c>
      <c r="N1153" s="201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  <c r="AA1153" s="46"/>
      <c r="AB1153" s="46"/>
      <c r="AC1153" s="46"/>
      <c r="AD1153" s="46"/>
      <c r="AE1153" s="46"/>
      <c r="AF1153" s="46"/>
    </row>
    <row r="1154" spans="1:32" x14ac:dyDescent="0.2">
      <c r="A1154" s="1" t="s">
        <v>21</v>
      </c>
      <c r="B1154" s="1" t="s">
        <v>22</v>
      </c>
      <c r="C1154" s="1" t="s">
        <v>23</v>
      </c>
      <c r="D1154" s="1" t="s">
        <v>24</v>
      </c>
      <c r="E1154" s="1" t="s">
        <v>25</v>
      </c>
      <c r="F1154" s="1" t="s">
        <v>34</v>
      </c>
      <c r="I1154" s="1" t="s">
        <v>21</v>
      </c>
      <c r="J1154" s="1" t="s">
        <v>22</v>
      </c>
      <c r="K1154" s="1" t="s">
        <v>23</v>
      </c>
      <c r="L1154" s="1" t="s">
        <v>24</v>
      </c>
      <c r="M1154" s="1" t="s">
        <v>25</v>
      </c>
      <c r="N1154" s="1" t="s">
        <v>34</v>
      </c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  <c r="AA1154" s="46"/>
      <c r="AB1154" s="46"/>
      <c r="AC1154" s="46"/>
      <c r="AD1154" s="46"/>
      <c r="AE1154" s="46"/>
      <c r="AF1154" s="46"/>
    </row>
    <row r="1155" spans="1:32" x14ac:dyDescent="0.2">
      <c r="A1155" s="194"/>
      <c r="B1155" s="194"/>
      <c r="C1155" s="194"/>
      <c r="D1155" s="194"/>
      <c r="E1155" s="194"/>
      <c r="F1155" s="194"/>
      <c r="I1155" s="194"/>
      <c r="J1155" s="194"/>
      <c r="K1155" s="194"/>
      <c r="L1155" s="194"/>
      <c r="M1155" s="194"/>
      <c r="N1155" s="194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  <c r="AA1155" s="46"/>
      <c r="AB1155" s="46"/>
      <c r="AC1155" s="46"/>
      <c r="AD1155" s="46"/>
      <c r="AE1155" s="46"/>
      <c r="AF1155" s="46"/>
    </row>
    <row r="1156" spans="1:32" x14ac:dyDescent="0.2">
      <c r="A1156" s="195"/>
      <c r="B1156" s="195"/>
      <c r="C1156" s="195"/>
      <c r="D1156" s="195"/>
      <c r="E1156" s="195"/>
      <c r="F1156" s="195"/>
      <c r="I1156" s="195"/>
      <c r="J1156" s="195"/>
      <c r="K1156" s="195"/>
      <c r="L1156" s="195"/>
      <c r="M1156" s="195"/>
      <c r="N1156" s="195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  <c r="AA1156" s="46"/>
      <c r="AB1156" s="46"/>
      <c r="AC1156" s="46"/>
      <c r="AD1156" s="46"/>
      <c r="AE1156" s="46"/>
      <c r="AF1156" s="46"/>
    </row>
    <row r="1157" spans="1:32" x14ac:dyDescent="0.2">
      <c r="A1157" s="196"/>
      <c r="B1157" s="196"/>
      <c r="C1157" s="196"/>
      <c r="D1157" s="196"/>
      <c r="E1157" s="196"/>
      <c r="F1157" s="196"/>
      <c r="I1157" s="196"/>
      <c r="J1157" s="196"/>
      <c r="K1157" s="196"/>
      <c r="L1157" s="196"/>
      <c r="M1157" s="196"/>
      <c r="N1157" s="19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  <c r="AA1157" s="46"/>
      <c r="AB1157" s="46"/>
      <c r="AC1157" s="46"/>
      <c r="AD1157" s="46"/>
      <c r="AE1157" s="46"/>
      <c r="AF1157" s="46"/>
    </row>
    <row r="1158" spans="1:32" x14ac:dyDescent="0.2">
      <c r="A1158" s="103" t="s">
        <v>7</v>
      </c>
      <c r="B1158" s="97">
        <f>'Sign In'!F52</f>
        <v>13</v>
      </c>
      <c r="C1158" s="103" t="s">
        <v>7</v>
      </c>
      <c r="D1158" s="97">
        <f>'Sign In'!G52</f>
        <v>11</v>
      </c>
      <c r="E1158" s="103" t="s">
        <v>7</v>
      </c>
      <c r="F1158" s="2">
        <f>'Sign In'!H52</f>
        <v>9</v>
      </c>
      <c r="I1158" s="103" t="s">
        <v>7</v>
      </c>
      <c r="J1158" s="97">
        <f>'Sign In'!N55</f>
        <v>79</v>
      </c>
      <c r="K1158" s="103" t="s">
        <v>7</v>
      </c>
      <c r="L1158" s="97">
        <f>'Sign In'!O55</f>
        <v>77</v>
      </c>
      <c r="M1158" s="103" t="s">
        <v>7</v>
      </c>
      <c r="N1158" s="2">
        <f>'Sign In'!P55</f>
        <v>75</v>
      </c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  <c r="AA1158" s="46"/>
      <c r="AB1158" s="46"/>
      <c r="AC1158" s="46"/>
      <c r="AD1158" s="46"/>
      <c r="AE1158" s="46"/>
      <c r="AF1158" s="46"/>
    </row>
    <row r="1159" spans="1:32" x14ac:dyDescent="0.2">
      <c r="B1159" s="54"/>
      <c r="C1159" s="99"/>
      <c r="D1159" s="54"/>
      <c r="E1159" s="99"/>
      <c r="F1159" s="54"/>
      <c r="G1159" s="46"/>
      <c r="J1159" s="54"/>
      <c r="K1159" s="99"/>
      <c r="L1159" s="54"/>
      <c r="M1159" s="99"/>
      <c r="N1159" s="54"/>
      <c r="O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  <c r="AA1159" s="46"/>
      <c r="AB1159" s="46"/>
      <c r="AC1159" s="46"/>
      <c r="AD1159" s="46"/>
      <c r="AE1159" s="46"/>
      <c r="AF1159" s="46"/>
    </row>
    <row r="1160" spans="1:32" x14ac:dyDescent="0.2">
      <c r="B1160" s="54"/>
      <c r="C1160" s="99"/>
      <c r="D1160" s="54"/>
      <c r="E1160" s="99"/>
      <c r="F1160" s="54"/>
      <c r="G1160" s="46"/>
      <c r="J1160" s="54"/>
      <c r="K1160" s="99"/>
      <c r="L1160" s="54"/>
      <c r="M1160" s="99"/>
      <c r="N1160" s="54"/>
      <c r="O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  <c r="AA1160" s="46"/>
      <c r="AB1160" s="46"/>
      <c r="AC1160" s="46"/>
      <c r="AD1160" s="46"/>
      <c r="AE1160" s="46"/>
      <c r="AF1160" s="46"/>
    </row>
    <row r="1161" spans="1:32" x14ac:dyDescent="0.2"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  <c r="AA1161" s="46"/>
      <c r="AB1161" s="46"/>
      <c r="AC1161" s="46"/>
      <c r="AD1161" s="46"/>
      <c r="AE1161" s="46"/>
      <c r="AF1161" s="46"/>
    </row>
    <row r="1162" spans="1:32" x14ac:dyDescent="0.2">
      <c r="B1162" s="104"/>
      <c r="C1162" s="104"/>
      <c r="F1162" s="204" t="s">
        <v>33</v>
      </c>
      <c r="G1162" s="206"/>
      <c r="J1162" s="104"/>
      <c r="K1162" s="104"/>
      <c r="N1162" s="204" t="s">
        <v>33</v>
      </c>
      <c r="O1162" s="20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  <c r="AA1162" s="46"/>
      <c r="AB1162" s="46"/>
      <c r="AC1162" s="46"/>
      <c r="AD1162" s="46"/>
      <c r="AE1162" s="46"/>
      <c r="AF1162" s="46"/>
    </row>
    <row r="1163" spans="1:32" x14ac:dyDescent="0.2">
      <c r="B1163" s="46"/>
      <c r="C1163" s="46"/>
      <c r="F1163" s="105"/>
      <c r="G1163" s="106"/>
      <c r="J1163" s="46"/>
      <c r="K1163" s="46"/>
      <c r="N1163" s="105"/>
      <c r="O1163" s="10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  <c r="AA1163" s="46"/>
      <c r="AB1163" s="46"/>
      <c r="AC1163" s="46"/>
      <c r="AD1163" s="46"/>
      <c r="AE1163" s="46"/>
      <c r="AF1163" s="46"/>
    </row>
    <row r="1164" spans="1:32" x14ac:dyDescent="0.2">
      <c r="B1164" s="46"/>
      <c r="C1164" s="46"/>
      <c r="F1164" s="107"/>
      <c r="G1164" s="108"/>
      <c r="J1164" s="46"/>
      <c r="K1164" s="46"/>
      <c r="N1164" s="107"/>
      <c r="O1164" s="108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  <c r="AA1164" s="46"/>
      <c r="AB1164" s="46"/>
      <c r="AC1164" s="46"/>
      <c r="AD1164" s="46"/>
      <c r="AE1164" s="46"/>
      <c r="AF1164" s="46"/>
    </row>
    <row r="1165" spans="1:32" x14ac:dyDescent="0.2">
      <c r="B1165" s="46"/>
      <c r="C1165" s="46"/>
      <c r="F1165" s="109"/>
      <c r="G1165" s="110"/>
      <c r="J1165" s="46"/>
      <c r="K1165" s="46"/>
      <c r="N1165" s="109"/>
      <c r="O1165" s="110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  <c r="AA1165" s="46"/>
      <c r="AB1165" s="46"/>
      <c r="AC1165" s="46"/>
      <c r="AD1165" s="46"/>
      <c r="AE1165" s="46"/>
      <c r="AF1165" s="46"/>
    </row>
    <row r="1166" spans="1:32" x14ac:dyDescent="0.2">
      <c r="D1166" s="46"/>
      <c r="E1166" s="46"/>
      <c r="L1166" s="46"/>
      <c r="M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  <c r="AA1166" s="46"/>
      <c r="AB1166" s="46"/>
      <c r="AC1166" s="46"/>
      <c r="AD1166" s="46"/>
      <c r="AE1166" s="46"/>
      <c r="AF1166" s="46"/>
    </row>
    <row r="1167" spans="1:32" x14ac:dyDescent="0.2">
      <c r="D1167" s="46"/>
      <c r="E1167" s="46"/>
      <c r="L1167" s="46"/>
      <c r="M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  <c r="AA1167" s="46"/>
      <c r="AB1167" s="46"/>
      <c r="AC1167" s="46"/>
      <c r="AD1167" s="46"/>
      <c r="AE1167" s="46"/>
      <c r="AF1167" s="46"/>
    </row>
    <row r="1168" spans="1:32" x14ac:dyDescent="0.2"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  <c r="AA1168" s="46"/>
      <c r="AB1168" s="46"/>
      <c r="AC1168" s="46"/>
      <c r="AD1168" s="46"/>
      <c r="AE1168" s="46"/>
      <c r="AF1168" s="46"/>
    </row>
    <row r="1169" spans="1:32" x14ac:dyDescent="0.2">
      <c r="B1169" s="208" t="s">
        <v>26</v>
      </c>
      <c r="C1169" s="208"/>
      <c r="D1169" s="111"/>
      <c r="E1169" s="111"/>
      <c r="F1169" s="111"/>
      <c r="G1169" s="111"/>
      <c r="J1169" s="208" t="s">
        <v>26</v>
      </c>
      <c r="K1169" s="208"/>
      <c r="L1169" s="111"/>
      <c r="M1169" s="111"/>
      <c r="N1169" s="111"/>
      <c r="O1169" s="111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  <c r="AA1169" s="46"/>
      <c r="AB1169" s="46"/>
      <c r="AC1169" s="46"/>
      <c r="AD1169" s="46"/>
      <c r="AE1169" s="46"/>
      <c r="AF1169" s="46"/>
    </row>
    <row r="1170" spans="1:32" x14ac:dyDescent="0.2"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  <c r="AA1170" s="46"/>
      <c r="AB1170" s="46"/>
      <c r="AC1170" s="46"/>
      <c r="AD1170" s="46"/>
      <c r="AE1170" s="46"/>
      <c r="AF1170" s="46"/>
    </row>
    <row r="1171" spans="1:32" x14ac:dyDescent="0.2"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  <c r="AA1171" s="46"/>
      <c r="AB1171" s="46"/>
      <c r="AC1171" s="46"/>
      <c r="AD1171" s="46"/>
      <c r="AE1171" s="46"/>
      <c r="AF1171" s="46"/>
    </row>
    <row r="1172" spans="1:32" x14ac:dyDescent="0.2"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  <c r="AA1172" s="46"/>
      <c r="AB1172" s="46"/>
      <c r="AC1172" s="46"/>
      <c r="AD1172" s="46"/>
      <c r="AE1172" s="46"/>
      <c r="AF1172" s="46"/>
    </row>
    <row r="1173" spans="1:32" x14ac:dyDescent="0.2"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  <c r="AA1173" s="46"/>
      <c r="AB1173" s="46"/>
      <c r="AC1173" s="46"/>
      <c r="AD1173" s="46"/>
      <c r="AE1173" s="46"/>
      <c r="AF1173" s="46"/>
    </row>
    <row r="1174" spans="1:32" x14ac:dyDescent="0.2"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  <c r="AA1174" s="46"/>
      <c r="AB1174" s="46"/>
      <c r="AC1174" s="46"/>
      <c r="AD1174" s="46"/>
      <c r="AE1174" s="46"/>
      <c r="AF1174" s="46"/>
    </row>
    <row r="1175" spans="1:32" x14ac:dyDescent="0.2"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  <c r="AA1175" s="46"/>
      <c r="AB1175" s="46"/>
      <c r="AC1175" s="46"/>
      <c r="AD1175" s="46"/>
      <c r="AE1175" s="46"/>
      <c r="AF1175" s="46"/>
    </row>
    <row r="1176" spans="1:32" x14ac:dyDescent="0.2"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  <c r="AA1176" s="46"/>
      <c r="AB1176" s="46"/>
      <c r="AC1176" s="46"/>
      <c r="AD1176" s="46"/>
      <c r="AE1176" s="46"/>
      <c r="AF1176" s="46"/>
    </row>
    <row r="1177" spans="1:32" x14ac:dyDescent="0.2"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  <c r="AA1177" s="46"/>
      <c r="AB1177" s="46"/>
      <c r="AC1177" s="46"/>
      <c r="AD1177" s="46"/>
      <c r="AE1177" s="46"/>
      <c r="AF1177" s="46"/>
    </row>
    <row r="1178" spans="1:32" x14ac:dyDescent="0.2"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  <c r="AA1178" s="46"/>
      <c r="AB1178" s="46"/>
      <c r="AC1178" s="46"/>
      <c r="AD1178" s="46"/>
      <c r="AE1178" s="46"/>
      <c r="AF1178" s="46"/>
    </row>
    <row r="1179" spans="1:32" ht="15" x14ac:dyDescent="0.25">
      <c r="A1179" s="202" t="s">
        <v>40</v>
      </c>
      <c r="B1179" s="202"/>
      <c r="G1179" s="193">
        <v>42742</v>
      </c>
      <c r="H1179" s="193"/>
      <c r="I1179" s="202" t="s">
        <v>40</v>
      </c>
      <c r="J1179" s="202"/>
      <c r="O1179" s="193">
        <v>42742</v>
      </c>
      <c r="P1179" s="193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  <c r="AA1179" s="46"/>
      <c r="AB1179" s="46"/>
      <c r="AC1179" s="46"/>
      <c r="AD1179" s="46"/>
      <c r="AE1179" s="46"/>
      <c r="AF1179" s="46"/>
    </row>
    <row r="1180" spans="1:32" x14ac:dyDescent="0.2">
      <c r="A1180" s="183" t="s">
        <v>41</v>
      </c>
      <c r="B1180" s="183"/>
      <c r="I1180" s="183" t="s">
        <v>41</v>
      </c>
      <c r="J1180" s="183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  <c r="AA1180" s="46"/>
      <c r="AB1180" s="46"/>
      <c r="AC1180" s="46"/>
      <c r="AD1180" s="46"/>
      <c r="AE1180" s="46"/>
      <c r="AF1180" s="46"/>
    </row>
    <row r="1181" spans="1:32" x14ac:dyDescent="0.2"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  <c r="AA1181" s="46"/>
      <c r="AB1181" s="46"/>
      <c r="AC1181" s="46"/>
      <c r="AD1181" s="46"/>
      <c r="AE1181" s="46"/>
      <c r="AF1181" s="46"/>
    </row>
    <row r="1182" spans="1:32" ht="18" x14ac:dyDescent="0.25">
      <c r="A1182" s="100"/>
      <c r="B1182" s="100"/>
      <c r="C1182" s="100"/>
      <c r="D1182" s="100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  <c r="AA1182" s="46"/>
      <c r="AB1182" s="46"/>
      <c r="AC1182" s="46"/>
      <c r="AD1182" s="46"/>
      <c r="AE1182" s="46"/>
      <c r="AF1182" s="46"/>
    </row>
    <row r="1183" spans="1:32" ht="15.75" x14ac:dyDescent="0.25">
      <c r="C1183" s="203" t="s">
        <v>158</v>
      </c>
      <c r="D1183" s="203"/>
      <c r="E1183" s="203"/>
      <c r="F1183" s="203"/>
      <c r="K1183" s="203" t="s">
        <v>157</v>
      </c>
      <c r="L1183" s="203"/>
      <c r="M1183" s="203"/>
      <c r="N1183" s="203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  <c r="AA1183" s="46"/>
      <c r="AB1183" s="46"/>
      <c r="AC1183" s="46"/>
      <c r="AD1183" s="46"/>
      <c r="AE1183" s="46"/>
      <c r="AF1183" s="46"/>
    </row>
    <row r="1184" spans="1:32" ht="15.75" x14ac:dyDescent="0.25">
      <c r="A1184" s="101"/>
      <c r="B1184" s="46"/>
      <c r="C1184" s="46"/>
      <c r="D1184" s="46"/>
      <c r="E1184" s="46"/>
      <c r="I1184" s="101"/>
      <c r="J1184" s="46"/>
      <c r="K1184" s="46"/>
      <c r="L1184" s="46"/>
      <c r="M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  <c r="AA1184" s="46"/>
      <c r="AB1184" s="46"/>
      <c r="AC1184" s="46"/>
      <c r="AD1184" s="46"/>
      <c r="AE1184" s="46"/>
      <c r="AF1184" s="46"/>
    </row>
    <row r="1185" spans="1:32" ht="15.75" x14ac:dyDescent="0.25">
      <c r="A1185" s="101"/>
      <c r="B1185" s="46"/>
      <c r="C1185" s="46"/>
      <c r="D1185" s="46"/>
      <c r="E1185" s="46"/>
      <c r="I1185" s="101"/>
      <c r="J1185" s="46"/>
      <c r="K1185" s="46"/>
      <c r="L1185" s="46"/>
      <c r="M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  <c r="AA1185" s="46"/>
      <c r="AB1185" s="46"/>
      <c r="AC1185" s="46"/>
      <c r="AD1185" s="46"/>
      <c r="AE1185" s="46"/>
      <c r="AF1185" s="46"/>
    </row>
    <row r="1186" spans="1:32" ht="15.75" x14ac:dyDescent="0.25">
      <c r="A1186" s="101" t="s">
        <v>6</v>
      </c>
      <c r="B1186" s="184" t="str">
        <f>'Sign In'!B53</f>
        <v>Chippewa - B - JV</v>
      </c>
      <c r="C1186" s="184"/>
      <c r="D1186" s="184"/>
      <c r="E1186" s="184"/>
      <c r="F1186" s="184"/>
      <c r="G1186" s="184"/>
      <c r="I1186" s="101" t="s">
        <v>6</v>
      </c>
      <c r="J1186" s="184" t="str">
        <f>'Sign In'!J56</f>
        <v>Lakeview - JV</v>
      </c>
      <c r="K1186" s="184"/>
      <c r="L1186" s="184"/>
      <c r="M1186" s="184"/>
      <c r="N1186" s="184"/>
      <c r="O1186" s="184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  <c r="AA1186" s="46"/>
      <c r="AB1186" s="46"/>
      <c r="AC1186" s="46"/>
      <c r="AD1186" s="46"/>
      <c r="AE1186" s="46"/>
      <c r="AF1186" s="46"/>
    </row>
    <row r="1187" spans="1:32" x14ac:dyDescent="0.2"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  <c r="AA1187" s="46"/>
      <c r="AB1187" s="46"/>
      <c r="AC1187" s="46"/>
      <c r="AD1187" s="46"/>
      <c r="AE1187" s="46"/>
      <c r="AF1187" s="46"/>
    </row>
    <row r="1188" spans="1:32" x14ac:dyDescent="0.2">
      <c r="C1188" s="102"/>
      <c r="D1188" s="46"/>
      <c r="K1188" s="102"/>
      <c r="L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  <c r="AA1188" s="46"/>
      <c r="AB1188" s="46"/>
      <c r="AC1188" s="46"/>
      <c r="AD1188" s="46"/>
      <c r="AE1188" s="46"/>
      <c r="AF1188" s="46"/>
    </row>
    <row r="1189" spans="1:32" x14ac:dyDescent="0.2">
      <c r="A1189" s="200" t="s">
        <v>8</v>
      </c>
      <c r="B1189" s="210"/>
      <c r="C1189" s="201"/>
      <c r="D1189" s="207" t="s">
        <v>9</v>
      </c>
      <c r="E1189" s="207"/>
      <c r="F1189" s="204" t="s">
        <v>10</v>
      </c>
      <c r="G1189" s="206"/>
      <c r="I1189" s="204" t="s">
        <v>8</v>
      </c>
      <c r="J1189" s="205"/>
      <c r="K1189" s="206"/>
      <c r="L1189" s="207" t="s">
        <v>9</v>
      </c>
      <c r="M1189" s="207"/>
      <c r="N1189" s="204" t="s">
        <v>10</v>
      </c>
      <c r="O1189" s="20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  <c r="AA1189" s="46"/>
      <c r="AB1189" s="46"/>
      <c r="AC1189" s="46"/>
      <c r="AD1189" s="46"/>
      <c r="AE1189" s="46"/>
      <c r="AF1189" s="46"/>
    </row>
    <row r="1190" spans="1:32" x14ac:dyDescent="0.2">
      <c r="A1190" s="39" t="s">
        <v>11</v>
      </c>
      <c r="B1190" s="1" t="s">
        <v>12</v>
      </c>
      <c r="C1190" s="1" t="s">
        <v>13</v>
      </c>
      <c r="D1190" s="1" t="s">
        <v>14</v>
      </c>
      <c r="E1190" s="1" t="s">
        <v>15</v>
      </c>
      <c r="F1190" s="1" t="s">
        <v>16</v>
      </c>
      <c r="G1190" s="1" t="s">
        <v>20</v>
      </c>
      <c r="I1190" s="39" t="s">
        <v>11</v>
      </c>
      <c r="J1190" s="1" t="s">
        <v>12</v>
      </c>
      <c r="K1190" s="1" t="s">
        <v>13</v>
      </c>
      <c r="L1190" s="1" t="s">
        <v>14</v>
      </c>
      <c r="M1190" s="1" t="s">
        <v>15</v>
      </c>
      <c r="N1190" s="1" t="s">
        <v>16</v>
      </c>
      <c r="O1190" s="1" t="s">
        <v>20</v>
      </c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  <c r="AA1190" s="46"/>
      <c r="AB1190" s="46"/>
      <c r="AC1190" s="46"/>
      <c r="AD1190" s="46"/>
      <c r="AE1190" s="46"/>
      <c r="AF1190" s="46"/>
    </row>
    <row r="1191" spans="1:32" x14ac:dyDescent="0.2">
      <c r="A1191" s="197"/>
      <c r="B1191" s="197"/>
      <c r="C1191" s="197"/>
      <c r="D1191" s="197"/>
      <c r="E1191" s="197"/>
      <c r="F1191" s="197"/>
      <c r="G1191" s="197"/>
      <c r="H1191" s="209"/>
      <c r="I1191" s="197"/>
      <c r="J1191" s="197"/>
      <c r="K1191" s="197"/>
      <c r="L1191" s="197"/>
      <c r="M1191" s="197"/>
      <c r="N1191" s="197"/>
      <c r="O1191" s="197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  <c r="AA1191" s="46"/>
      <c r="AB1191" s="46"/>
      <c r="AC1191" s="46"/>
      <c r="AD1191" s="46"/>
      <c r="AE1191" s="46"/>
      <c r="AF1191" s="46"/>
    </row>
    <row r="1192" spans="1:32" x14ac:dyDescent="0.2">
      <c r="A1192" s="197"/>
      <c r="B1192" s="197"/>
      <c r="C1192" s="197"/>
      <c r="D1192" s="197"/>
      <c r="E1192" s="197"/>
      <c r="F1192" s="197"/>
      <c r="G1192" s="197"/>
      <c r="H1192" s="209"/>
      <c r="I1192" s="197"/>
      <c r="J1192" s="197"/>
      <c r="K1192" s="197"/>
      <c r="L1192" s="197"/>
      <c r="M1192" s="197"/>
      <c r="N1192" s="197"/>
      <c r="O1192" s="197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  <c r="AA1192" s="46"/>
      <c r="AB1192" s="46"/>
      <c r="AC1192" s="46"/>
      <c r="AD1192" s="46"/>
      <c r="AE1192" s="46"/>
      <c r="AF1192" s="46"/>
    </row>
    <row r="1193" spans="1:32" x14ac:dyDescent="0.2">
      <c r="A1193" s="197"/>
      <c r="B1193" s="197"/>
      <c r="C1193" s="197"/>
      <c r="D1193" s="197"/>
      <c r="E1193" s="197"/>
      <c r="F1193" s="197"/>
      <c r="G1193" s="197"/>
      <c r="H1193" s="209"/>
      <c r="I1193" s="197"/>
      <c r="J1193" s="197"/>
      <c r="K1193" s="197"/>
      <c r="L1193" s="197"/>
      <c r="M1193" s="197"/>
      <c r="N1193" s="197"/>
      <c r="O1193" s="197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  <c r="AA1193" s="46"/>
      <c r="AB1193" s="46"/>
      <c r="AC1193" s="46"/>
      <c r="AD1193" s="46"/>
      <c r="AE1193" s="46"/>
      <c r="AF1193" s="46"/>
    </row>
    <row r="1194" spans="1:32" x14ac:dyDescent="0.2">
      <c r="A1194" s="103" t="s">
        <v>7</v>
      </c>
      <c r="B1194" s="198">
        <f>'Sign In'!C53</f>
        <v>4</v>
      </c>
      <c r="C1194" s="199"/>
      <c r="D1194" s="58" t="s">
        <v>7</v>
      </c>
      <c r="E1194" s="97">
        <f>'Sign In'!D53</f>
        <v>6</v>
      </c>
      <c r="F1194" s="58" t="s">
        <v>7</v>
      </c>
      <c r="G1194" s="2">
        <f>'Sign In'!E53</f>
        <v>8</v>
      </c>
      <c r="I1194" s="103" t="s">
        <v>7</v>
      </c>
      <c r="J1194" s="198">
        <f>'Sign In'!K56</f>
        <v>74</v>
      </c>
      <c r="K1194" s="199"/>
      <c r="L1194" s="58" t="s">
        <v>7</v>
      </c>
      <c r="M1194" s="97">
        <f>'Sign In'!L56</f>
        <v>76</v>
      </c>
      <c r="N1194" s="58" t="s">
        <v>7</v>
      </c>
      <c r="O1194" s="2">
        <f>'Sign In'!M56</f>
        <v>78</v>
      </c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  <c r="AA1194" s="46"/>
      <c r="AB1194" s="46"/>
      <c r="AC1194" s="46"/>
      <c r="AD1194" s="46"/>
      <c r="AE1194" s="46"/>
      <c r="AF1194" s="46"/>
    </row>
    <row r="1195" spans="1:32" x14ac:dyDescent="0.2">
      <c r="B1195" s="54"/>
      <c r="C1195" s="99"/>
      <c r="D1195" s="54"/>
      <c r="E1195" s="99"/>
      <c r="F1195" s="54"/>
      <c r="G1195" s="99"/>
      <c r="J1195" s="54"/>
      <c r="K1195" s="99"/>
      <c r="L1195" s="54"/>
      <c r="M1195" s="99"/>
      <c r="N1195" s="54"/>
      <c r="O1195" s="99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  <c r="AA1195" s="46"/>
      <c r="AB1195" s="46"/>
      <c r="AC1195" s="46"/>
      <c r="AD1195" s="46"/>
      <c r="AE1195" s="46"/>
      <c r="AF1195" s="46"/>
    </row>
    <row r="1196" spans="1:32" x14ac:dyDescent="0.2">
      <c r="B1196" s="54"/>
      <c r="C1196" s="54"/>
      <c r="D1196" s="54"/>
      <c r="E1196" s="54"/>
      <c r="F1196" s="54"/>
      <c r="G1196" s="54"/>
      <c r="J1196" s="54"/>
      <c r="K1196" s="54"/>
      <c r="L1196" s="54"/>
      <c r="M1196" s="54"/>
      <c r="N1196" s="54"/>
      <c r="O1196" s="54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  <c r="AA1196" s="46"/>
      <c r="AB1196" s="46"/>
      <c r="AC1196" s="46"/>
      <c r="AD1196" s="46"/>
      <c r="AE1196" s="46"/>
      <c r="AF1196" s="46"/>
    </row>
    <row r="1197" spans="1:32" x14ac:dyDescent="0.2">
      <c r="B1197" s="54"/>
      <c r="C1197" s="54"/>
      <c r="D1197" s="54"/>
      <c r="E1197" s="54"/>
      <c r="F1197" s="54"/>
      <c r="G1197" s="54"/>
      <c r="J1197" s="54"/>
      <c r="K1197" s="54"/>
      <c r="L1197" s="54"/>
      <c r="M1197" s="54"/>
      <c r="N1197" s="54"/>
      <c r="O1197" s="54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  <c r="AA1197" s="46"/>
      <c r="AB1197" s="46"/>
      <c r="AC1197" s="46"/>
      <c r="AD1197" s="46"/>
      <c r="AE1197" s="46"/>
      <c r="AF1197" s="46"/>
    </row>
    <row r="1198" spans="1:32" x14ac:dyDescent="0.2">
      <c r="A1198" s="200" t="s">
        <v>17</v>
      </c>
      <c r="B1198" s="201"/>
      <c r="C1198" s="200" t="s">
        <v>18</v>
      </c>
      <c r="D1198" s="201"/>
      <c r="E1198" s="200" t="s">
        <v>19</v>
      </c>
      <c r="F1198" s="201"/>
      <c r="I1198" s="200" t="s">
        <v>17</v>
      </c>
      <c r="J1198" s="201"/>
      <c r="K1198" s="200" t="s">
        <v>18</v>
      </c>
      <c r="L1198" s="201"/>
      <c r="M1198" s="200" t="s">
        <v>19</v>
      </c>
      <c r="N1198" s="201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  <c r="AA1198" s="46"/>
      <c r="AB1198" s="46"/>
      <c r="AC1198" s="46"/>
      <c r="AD1198" s="46"/>
      <c r="AE1198" s="46"/>
      <c r="AF1198" s="46"/>
    </row>
    <row r="1199" spans="1:32" x14ac:dyDescent="0.2">
      <c r="A1199" s="1" t="s">
        <v>21</v>
      </c>
      <c r="B1199" s="1" t="s">
        <v>22</v>
      </c>
      <c r="C1199" s="1" t="s">
        <v>23</v>
      </c>
      <c r="D1199" s="1" t="s">
        <v>24</v>
      </c>
      <c r="E1199" s="1" t="s">
        <v>25</v>
      </c>
      <c r="F1199" s="1" t="s">
        <v>34</v>
      </c>
      <c r="I1199" s="1" t="s">
        <v>21</v>
      </c>
      <c r="J1199" s="1" t="s">
        <v>22</v>
      </c>
      <c r="K1199" s="1" t="s">
        <v>23</v>
      </c>
      <c r="L1199" s="1" t="s">
        <v>24</v>
      </c>
      <c r="M1199" s="1" t="s">
        <v>25</v>
      </c>
      <c r="N1199" s="1" t="s">
        <v>34</v>
      </c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  <c r="AA1199" s="46"/>
      <c r="AB1199" s="46"/>
      <c r="AC1199" s="46"/>
      <c r="AD1199" s="46"/>
      <c r="AE1199" s="46"/>
      <c r="AF1199" s="46"/>
    </row>
    <row r="1200" spans="1:32" x14ac:dyDescent="0.2">
      <c r="A1200" s="194"/>
      <c r="B1200" s="194"/>
      <c r="C1200" s="194"/>
      <c r="D1200" s="194"/>
      <c r="E1200" s="194"/>
      <c r="F1200" s="194"/>
      <c r="I1200" s="194"/>
      <c r="J1200" s="194"/>
      <c r="K1200" s="194"/>
      <c r="L1200" s="194"/>
      <c r="M1200" s="194"/>
      <c r="N1200" s="194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  <c r="AA1200" s="46"/>
      <c r="AB1200" s="46"/>
      <c r="AC1200" s="46"/>
      <c r="AD1200" s="46"/>
      <c r="AE1200" s="46"/>
      <c r="AF1200" s="46"/>
    </row>
    <row r="1201" spans="1:32" x14ac:dyDescent="0.2">
      <c r="A1201" s="195"/>
      <c r="B1201" s="195"/>
      <c r="C1201" s="195"/>
      <c r="D1201" s="195"/>
      <c r="E1201" s="195"/>
      <c r="F1201" s="195"/>
      <c r="I1201" s="195"/>
      <c r="J1201" s="195"/>
      <c r="K1201" s="195"/>
      <c r="L1201" s="195"/>
      <c r="M1201" s="195"/>
      <c r="N1201" s="195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  <c r="AA1201" s="46"/>
      <c r="AB1201" s="46"/>
      <c r="AC1201" s="46"/>
      <c r="AD1201" s="46"/>
      <c r="AE1201" s="46"/>
      <c r="AF1201" s="46"/>
    </row>
    <row r="1202" spans="1:32" x14ac:dyDescent="0.2">
      <c r="A1202" s="196"/>
      <c r="B1202" s="196"/>
      <c r="C1202" s="196"/>
      <c r="D1202" s="196"/>
      <c r="E1202" s="196"/>
      <c r="F1202" s="196"/>
      <c r="I1202" s="196"/>
      <c r="J1202" s="196"/>
      <c r="K1202" s="196"/>
      <c r="L1202" s="196"/>
      <c r="M1202" s="196"/>
      <c r="N1202" s="19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  <c r="AA1202" s="46"/>
      <c r="AB1202" s="46"/>
      <c r="AC1202" s="46"/>
      <c r="AD1202" s="46"/>
      <c r="AE1202" s="46"/>
      <c r="AF1202" s="46"/>
    </row>
    <row r="1203" spans="1:32" x14ac:dyDescent="0.2">
      <c r="A1203" s="103" t="s">
        <v>7</v>
      </c>
      <c r="B1203" s="97">
        <f>'Sign In'!F53</f>
        <v>10</v>
      </c>
      <c r="C1203" s="103" t="s">
        <v>7</v>
      </c>
      <c r="D1203" s="97">
        <f>'Sign In'!G53</f>
        <v>12</v>
      </c>
      <c r="E1203" s="103" t="s">
        <v>7</v>
      </c>
      <c r="F1203" s="2">
        <f>'Sign In'!H53</f>
        <v>14</v>
      </c>
      <c r="I1203" s="103" t="s">
        <v>7</v>
      </c>
      <c r="J1203" s="97">
        <f>'Sign In'!N56</f>
        <v>80</v>
      </c>
      <c r="K1203" s="103" t="s">
        <v>7</v>
      </c>
      <c r="L1203" s="97">
        <f>'Sign In'!O56</f>
        <v>70</v>
      </c>
      <c r="M1203" s="103" t="s">
        <v>7</v>
      </c>
      <c r="N1203" s="2">
        <f>'Sign In'!P56</f>
        <v>72</v>
      </c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  <c r="AA1203" s="46"/>
      <c r="AB1203" s="46"/>
      <c r="AC1203" s="46"/>
      <c r="AD1203" s="46"/>
      <c r="AE1203" s="46"/>
      <c r="AF1203" s="46"/>
    </row>
    <row r="1204" spans="1:32" x14ac:dyDescent="0.2">
      <c r="B1204" s="54"/>
      <c r="C1204" s="99"/>
      <c r="D1204" s="54"/>
      <c r="E1204" s="99"/>
      <c r="F1204" s="54"/>
      <c r="G1204" s="46"/>
      <c r="J1204" s="54"/>
      <c r="K1204" s="99"/>
      <c r="L1204" s="54"/>
      <c r="M1204" s="99"/>
      <c r="N1204" s="54"/>
      <c r="O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  <c r="AA1204" s="46"/>
      <c r="AB1204" s="46"/>
      <c r="AC1204" s="46"/>
      <c r="AD1204" s="46"/>
      <c r="AE1204" s="46"/>
      <c r="AF1204" s="46"/>
    </row>
    <row r="1205" spans="1:32" x14ac:dyDescent="0.2">
      <c r="B1205" s="54"/>
      <c r="C1205" s="99"/>
      <c r="D1205" s="54"/>
      <c r="E1205" s="99"/>
      <c r="F1205" s="54"/>
      <c r="G1205" s="46"/>
      <c r="J1205" s="54"/>
      <c r="K1205" s="99"/>
      <c r="L1205" s="54"/>
      <c r="M1205" s="99"/>
      <c r="N1205" s="54"/>
      <c r="O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  <c r="AA1205" s="46"/>
      <c r="AB1205" s="46"/>
      <c r="AC1205" s="46"/>
      <c r="AD1205" s="46"/>
      <c r="AE1205" s="46"/>
      <c r="AF1205" s="46"/>
    </row>
    <row r="1206" spans="1:32" x14ac:dyDescent="0.2"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  <c r="AA1206" s="46"/>
      <c r="AB1206" s="46"/>
      <c r="AC1206" s="46"/>
      <c r="AD1206" s="46"/>
      <c r="AE1206" s="46"/>
      <c r="AF1206" s="46"/>
    </row>
    <row r="1207" spans="1:32" x14ac:dyDescent="0.2">
      <c r="B1207" s="104"/>
      <c r="C1207" s="104"/>
      <c r="F1207" s="204" t="s">
        <v>33</v>
      </c>
      <c r="G1207" s="206"/>
      <c r="J1207" s="104"/>
      <c r="K1207" s="104"/>
      <c r="N1207" s="204" t="s">
        <v>33</v>
      </c>
      <c r="O1207" s="20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  <c r="AA1207" s="46"/>
      <c r="AB1207" s="46"/>
      <c r="AC1207" s="46"/>
      <c r="AD1207" s="46"/>
      <c r="AE1207" s="46"/>
      <c r="AF1207" s="46"/>
    </row>
    <row r="1208" spans="1:32" x14ac:dyDescent="0.2">
      <c r="B1208" s="46"/>
      <c r="C1208" s="46"/>
      <c r="F1208" s="105"/>
      <c r="G1208" s="106"/>
      <c r="J1208" s="46"/>
      <c r="K1208" s="46"/>
      <c r="N1208" s="105"/>
      <c r="O1208" s="10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  <c r="AA1208" s="46"/>
      <c r="AB1208" s="46"/>
      <c r="AC1208" s="46"/>
      <c r="AD1208" s="46"/>
      <c r="AE1208" s="46"/>
      <c r="AF1208" s="46"/>
    </row>
    <row r="1209" spans="1:32" x14ac:dyDescent="0.2">
      <c r="B1209" s="46"/>
      <c r="C1209" s="46"/>
      <c r="F1209" s="107"/>
      <c r="G1209" s="108"/>
      <c r="J1209" s="46"/>
      <c r="K1209" s="46"/>
      <c r="N1209" s="107"/>
      <c r="O1209" s="108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  <c r="AA1209" s="46"/>
      <c r="AB1209" s="46"/>
      <c r="AC1209" s="46"/>
      <c r="AD1209" s="46"/>
      <c r="AE1209" s="46"/>
      <c r="AF1209" s="46"/>
    </row>
    <row r="1210" spans="1:32" x14ac:dyDescent="0.2">
      <c r="B1210" s="46"/>
      <c r="C1210" s="46"/>
      <c r="F1210" s="109"/>
      <c r="G1210" s="110"/>
      <c r="J1210" s="46"/>
      <c r="K1210" s="46"/>
      <c r="N1210" s="109"/>
      <c r="O1210" s="110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  <c r="AA1210" s="46"/>
      <c r="AB1210" s="46"/>
      <c r="AC1210" s="46"/>
      <c r="AD1210" s="46"/>
      <c r="AE1210" s="46"/>
      <c r="AF1210" s="46"/>
    </row>
    <row r="1211" spans="1:32" x14ac:dyDescent="0.2">
      <c r="D1211" s="46"/>
      <c r="E1211" s="46"/>
      <c r="L1211" s="46"/>
      <c r="M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  <c r="AA1211" s="46"/>
      <c r="AB1211" s="46"/>
      <c r="AC1211" s="46"/>
      <c r="AD1211" s="46"/>
      <c r="AE1211" s="46"/>
      <c r="AF1211" s="46"/>
    </row>
    <row r="1212" spans="1:32" x14ac:dyDescent="0.2">
      <c r="D1212" s="46"/>
      <c r="E1212" s="46"/>
      <c r="L1212" s="46"/>
      <c r="M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  <c r="AA1212" s="46"/>
      <c r="AB1212" s="46"/>
      <c r="AC1212" s="46"/>
      <c r="AD1212" s="46"/>
      <c r="AE1212" s="46"/>
      <c r="AF1212" s="46"/>
    </row>
    <row r="1213" spans="1:32" x14ac:dyDescent="0.2"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  <c r="AA1213" s="46"/>
      <c r="AB1213" s="46"/>
      <c r="AC1213" s="46"/>
      <c r="AD1213" s="46"/>
      <c r="AE1213" s="46"/>
      <c r="AF1213" s="46"/>
    </row>
    <row r="1214" spans="1:32" x14ac:dyDescent="0.2">
      <c r="B1214" s="208" t="s">
        <v>26</v>
      </c>
      <c r="C1214" s="208"/>
      <c r="D1214" s="111"/>
      <c r="E1214" s="111"/>
      <c r="F1214" s="111"/>
      <c r="G1214" s="111"/>
      <c r="J1214" s="208" t="s">
        <v>26</v>
      </c>
      <c r="K1214" s="208"/>
      <c r="L1214" s="111"/>
      <c r="M1214" s="111"/>
      <c r="N1214" s="111"/>
      <c r="O1214" s="111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  <c r="AA1214" s="46"/>
      <c r="AB1214" s="46"/>
      <c r="AC1214" s="46"/>
      <c r="AD1214" s="46"/>
      <c r="AE1214" s="46"/>
      <c r="AF1214" s="46"/>
    </row>
    <row r="1215" spans="1:32" x14ac:dyDescent="0.2"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  <c r="AA1215" s="46"/>
      <c r="AB1215" s="46"/>
      <c r="AC1215" s="46"/>
      <c r="AD1215" s="46"/>
      <c r="AE1215" s="46"/>
      <c r="AF1215" s="46"/>
    </row>
    <row r="1216" spans="1:32" x14ac:dyDescent="0.2"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  <c r="AA1216" s="46"/>
      <c r="AB1216" s="46"/>
      <c r="AC1216" s="46"/>
      <c r="AD1216" s="46"/>
      <c r="AE1216" s="46"/>
      <c r="AF1216" s="46"/>
    </row>
    <row r="1217" spans="1:32" x14ac:dyDescent="0.2"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  <c r="AA1217" s="46"/>
      <c r="AB1217" s="46"/>
      <c r="AC1217" s="46"/>
      <c r="AD1217" s="46"/>
      <c r="AE1217" s="46"/>
      <c r="AF1217" s="46"/>
    </row>
    <row r="1218" spans="1:32" x14ac:dyDescent="0.2"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  <c r="AA1218" s="46"/>
      <c r="AB1218" s="46"/>
      <c r="AC1218" s="46"/>
      <c r="AD1218" s="46"/>
      <c r="AE1218" s="46"/>
      <c r="AF1218" s="46"/>
    </row>
    <row r="1219" spans="1:32" x14ac:dyDescent="0.2"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  <c r="AA1219" s="46"/>
      <c r="AB1219" s="46"/>
      <c r="AC1219" s="46"/>
      <c r="AD1219" s="46"/>
      <c r="AE1219" s="46"/>
      <c r="AF1219" s="46"/>
    </row>
    <row r="1220" spans="1:32" x14ac:dyDescent="0.2"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  <c r="AA1220" s="46"/>
      <c r="AB1220" s="46"/>
      <c r="AC1220" s="46"/>
      <c r="AD1220" s="46"/>
      <c r="AE1220" s="46"/>
      <c r="AF1220" s="46"/>
    </row>
    <row r="1221" spans="1:32" x14ac:dyDescent="0.2"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  <c r="AA1221" s="46"/>
      <c r="AB1221" s="46"/>
      <c r="AC1221" s="46"/>
      <c r="AD1221" s="46"/>
      <c r="AE1221" s="46"/>
      <c r="AF1221" s="46"/>
    </row>
    <row r="1222" spans="1:32" x14ac:dyDescent="0.2"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  <c r="AA1222" s="46"/>
      <c r="AB1222" s="46"/>
      <c r="AC1222" s="46"/>
      <c r="AD1222" s="46"/>
      <c r="AE1222" s="46"/>
      <c r="AF1222" s="46"/>
    </row>
    <row r="1223" spans="1:32" ht="15" x14ac:dyDescent="0.25">
      <c r="O1223" s="193">
        <v>42742</v>
      </c>
      <c r="P1223" s="193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  <c r="AA1223" s="46"/>
      <c r="AB1223" s="46"/>
      <c r="AC1223" s="46"/>
      <c r="AD1223" s="46"/>
      <c r="AE1223" s="46"/>
      <c r="AF1223" s="46"/>
    </row>
    <row r="1224" spans="1:32" ht="15" x14ac:dyDescent="0.25">
      <c r="A1224" s="202" t="s">
        <v>40</v>
      </c>
      <c r="B1224" s="202"/>
      <c r="G1224" s="193">
        <v>42742</v>
      </c>
      <c r="H1224" s="193"/>
      <c r="I1224" s="202" t="s">
        <v>40</v>
      </c>
      <c r="J1224" s="202"/>
      <c r="O1224" s="193"/>
      <c r="P1224" s="193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  <c r="AA1224" s="46"/>
      <c r="AB1224" s="46"/>
      <c r="AC1224" s="46"/>
      <c r="AD1224" s="46"/>
      <c r="AE1224" s="46"/>
      <c r="AF1224" s="46"/>
    </row>
    <row r="1225" spans="1:32" x14ac:dyDescent="0.2">
      <c r="A1225" s="183" t="s">
        <v>41</v>
      </c>
      <c r="B1225" s="183"/>
      <c r="I1225" s="183" t="s">
        <v>41</v>
      </c>
      <c r="J1225" s="183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  <c r="AA1225" s="46"/>
      <c r="AB1225" s="46"/>
      <c r="AC1225" s="46"/>
      <c r="AD1225" s="46"/>
      <c r="AE1225" s="46"/>
      <c r="AF1225" s="46"/>
    </row>
    <row r="1226" spans="1:32" x14ac:dyDescent="0.2"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  <c r="AA1226" s="46"/>
      <c r="AB1226" s="46"/>
      <c r="AC1226" s="46"/>
      <c r="AD1226" s="46"/>
      <c r="AE1226" s="46"/>
      <c r="AF1226" s="46"/>
    </row>
    <row r="1227" spans="1:32" ht="18" x14ac:dyDescent="0.25">
      <c r="A1227" s="100"/>
      <c r="B1227" s="100"/>
      <c r="C1227" s="100"/>
      <c r="D1227" s="100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  <c r="AA1227" s="46"/>
      <c r="AB1227" s="46"/>
      <c r="AC1227" s="46"/>
      <c r="AD1227" s="46"/>
      <c r="AE1227" s="46"/>
      <c r="AF1227" s="46"/>
    </row>
    <row r="1228" spans="1:32" ht="15.75" x14ac:dyDescent="0.25">
      <c r="C1228" s="203" t="s">
        <v>158</v>
      </c>
      <c r="D1228" s="203"/>
      <c r="E1228" s="203"/>
      <c r="F1228" s="203"/>
      <c r="K1228" s="203" t="s">
        <v>157</v>
      </c>
      <c r="L1228" s="203"/>
      <c r="M1228" s="203"/>
      <c r="N1228" s="203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  <c r="AA1228" s="46"/>
      <c r="AB1228" s="46"/>
      <c r="AC1228" s="46"/>
      <c r="AD1228" s="46"/>
      <c r="AE1228" s="46"/>
      <c r="AF1228" s="46"/>
    </row>
    <row r="1229" spans="1:32" ht="15.75" x14ac:dyDescent="0.25">
      <c r="A1229" s="101"/>
      <c r="B1229" s="46"/>
      <c r="C1229" s="46"/>
      <c r="D1229" s="46"/>
      <c r="E1229" s="46"/>
      <c r="I1229" s="101"/>
      <c r="J1229" s="46"/>
      <c r="K1229" s="46"/>
      <c r="L1229" s="46"/>
      <c r="M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  <c r="AA1229" s="46"/>
      <c r="AB1229" s="46"/>
      <c r="AC1229" s="46"/>
      <c r="AD1229" s="46"/>
      <c r="AE1229" s="46"/>
      <c r="AF1229" s="46"/>
    </row>
    <row r="1230" spans="1:32" ht="15.75" x14ac:dyDescent="0.25">
      <c r="A1230" s="101"/>
      <c r="B1230" s="46"/>
      <c r="C1230" s="46"/>
      <c r="D1230" s="46"/>
      <c r="E1230" s="46"/>
      <c r="I1230" s="101"/>
      <c r="J1230" s="46"/>
      <c r="K1230" s="46"/>
      <c r="L1230" s="46"/>
      <c r="M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  <c r="AA1230" s="46"/>
      <c r="AB1230" s="46"/>
      <c r="AC1230" s="46"/>
      <c r="AD1230" s="46"/>
      <c r="AE1230" s="46"/>
      <c r="AF1230" s="46"/>
    </row>
    <row r="1231" spans="1:32" ht="15.75" x14ac:dyDescent="0.25">
      <c r="A1231" s="101" t="s">
        <v>6</v>
      </c>
      <c r="B1231" s="184" t="str">
        <f>'Sign In'!B54</f>
        <v>Clarkston - JV</v>
      </c>
      <c r="C1231" s="184"/>
      <c r="D1231" s="184"/>
      <c r="E1231" s="184"/>
      <c r="F1231" s="184"/>
      <c r="G1231" s="184"/>
      <c r="I1231" s="101" t="s">
        <v>6</v>
      </c>
      <c r="J1231" s="184" t="str">
        <f>'Sign In'!J57</f>
        <v>Marist Academy - JV</v>
      </c>
      <c r="K1231" s="184"/>
      <c r="L1231" s="184"/>
      <c r="M1231" s="184"/>
      <c r="N1231" s="184"/>
      <c r="O1231" s="184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  <c r="AA1231" s="46"/>
      <c r="AB1231" s="46"/>
      <c r="AC1231" s="46"/>
      <c r="AD1231" s="46"/>
      <c r="AE1231" s="46"/>
      <c r="AF1231" s="46"/>
    </row>
    <row r="1232" spans="1:32" x14ac:dyDescent="0.2"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  <c r="AA1232" s="46"/>
      <c r="AB1232" s="46"/>
      <c r="AC1232" s="46"/>
      <c r="AD1232" s="46"/>
      <c r="AE1232" s="46"/>
      <c r="AF1232" s="46"/>
    </row>
    <row r="1233" spans="1:32" x14ac:dyDescent="0.2">
      <c r="C1233" s="102"/>
      <c r="D1233" s="46"/>
      <c r="K1233" s="102"/>
      <c r="L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  <c r="AA1233" s="46"/>
      <c r="AB1233" s="46"/>
      <c r="AC1233" s="46"/>
      <c r="AD1233" s="46"/>
      <c r="AE1233" s="46"/>
      <c r="AF1233" s="46"/>
    </row>
    <row r="1234" spans="1:32" x14ac:dyDescent="0.2">
      <c r="A1234" s="200" t="s">
        <v>8</v>
      </c>
      <c r="B1234" s="210"/>
      <c r="C1234" s="201"/>
      <c r="D1234" s="207" t="s">
        <v>9</v>
      </c>
      <c r="E1234" s="207"/>
      <c r="F1234" s="204" t="s">
        <v>10</v>
      </c>
      <c r="G1234" s="206"/>
      <c r="I1234" s="204" t="s">
        <v>8</v>
      </c>
      <c r="J1234" s="205"/>
      <c r="K1234" s="206"/>
      <c r="L1234" s="207" t="s">
        <v>9</v>
      </c>
      <c r="M1234" s="207"/>
      <c r="N1234" s="204" t="s">
        <v>10</v>
      </c>
      <c r="O1234" s="20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  <c r="AA1234" s="46"/>
      <c r="AB1234" s="46"/>
      <c r="AC1234" s="46"/>
      <c r="AD1234" s="46"/>
      <c r="AE1234" s="46"/>
      <c r="AF1234" s="46"/>
    </row>
    <row r="1235" spans="1:32" x14ac:dyDescent="0.2">
      <c r="A1235" s="39" t="s">
        <v>11</v>
      </c>
      <c r="B1235" s="1" t="s">
        <v>12</v>
      </c>
      <c r="C1235" s="1" t="s">
        <v>13</v>
      </c>
      <c r="D1235" s="1" t="s">
        <v>14</v>
      </c>
      <c r="E1235" s="1" t="s">
        <v>15</v>
      </c>
      <c r="F1235" s="1" t="s">
        <v>16</v>
      </c>
      <c r="G1235" s="1" t="s">
        <v>20</v>
      </c>
      <c r="I1235" s="39" t="s">
        <v>11</v>
      </c>
      <c r="J1235" s="1" t="s">
        <v>12</v>
      </c>
      <c r="K1235" s="1" t="s">
        <v>13</v>
      </c>
      <c r="L1235" s="1" t="s">
        <v>14</v>
      </c>
      <c r="M1235" s="1" t="s">
        <v>15</v>
      </c>
      <c r="N1235" s="1" t="s">
        <v>16</v>
      </c>
      <c r="O1235" s="1" t="s">
        <v>20</v>
      </c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  <c r="AA1235" s="46"/>
      <c r="AB1235" s="46"/>
      <c r="AC1235" s="46"/>
      <c r="AD1235" s="46"/>
      <c r="AE1235" s="46"/>
      <c r="AF1235" s="46"/>
    </row>
    <row r="1236" spans="1:32" x14ac:dyDescent="0.2">
      <c r="A1236" s="197"/>
      <c r="B1236" s="197"/>
      <c r="C1236" s="197"/>
      <c r="D1236" s="197"/>
      <c r="E1236" s="197"/>
      <c r="F1236" s="197"/>
      <c r="G1236" s="197"/>
      <c r="H1236" s="209"/>
      <c r="I1236" s="197"/>
      <c r="J1236" s="197"/>
      <c r="K1236" s="197"/>
      <c r="L1236" s="197"/>
      <c r="M1236" s="197"/>
      <c r="N1236" s="197"/>
      <c r="O1236" s="197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  <c r="AA1236" s="46"/>
      <c r="AB1236" s="46"/>
      <c r="AC1236" s="46"/>
      <c r="AD1236" s="46"/>
      <c r="AE1236" s="46"/>
      <c r="AF1236" s="46"/>
    </row>
    <row r="1237" spans="1:32" x14ac:dyDescent="0.2">
      <c r="A1237" s="197"/>
      <c r="B1237" s="197"/>
      <c r="C1237" s="197"/>
      <c r="D1237" s="197"/>
      <c r="E1237" s="197"/>
      <c r="F1237" s="197"/>
      <c r="G1237" s="197"/>
      <c r="H1237" s="209"/>
      <c r="I1237" s="197"/>
      <c r="J1237" s="197"/>
      <c r="K1237" s="197"/>
      <c r="L1237" s="197"/>
      <c r="M1237" s="197"/>
      <c r="N1237" s="197"/>
      <c r="O1237" s="197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  <c r="AA1237" s="46"/>
      <c r="AB1237" s="46"/>
      <c r="AC1237" s="46"/>
      <c r="AD1237" s="46"/>
      <c r="AE1237" s="46"/>
      <c r="AF1237" s="46"/>
    </row>
    <row r="1238" spans="1:32" x14ac:dyDescent="0.2">
      <c r="A1238" s="197"/>
      <c r="B1238" s="197"/>
      <c r="C1238" s="197"/>
      <c r="D1238" s="197"/>
      <c r="E1238" s="197"/>
      <c r="F1238" s="197"/>
      <c r="G1238" s="197"/>
      <c r="H1238" s="209"/>
      <c r="I1238" s="197"/>
      <c r="J1238" s="197"/>
      <c r="K1238" s="197"/>
      <c r="L1238" s="197"/>
      <c r="M1238" s="197"/>
      <c r="N1238" s="197"/>
      <c r="O1238" s="197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  <c r="AA1238" s="46"/>
      <c r="AB1238" s="46"/>
      <c r="AC1238" s="46"/>
      <c r="AD1238" s="46"/>
      <c r="AE1238" s="46"/>
      <c r="AF1238" s="46"/>
    </row>
    <row r="1239" spans="1:32" x14ac:dyDescent="0.2">
      <c r="A1239" s="103" t="s">
        <v>7</v>
      </c>
      <c r="B1239" s="198">
        <f>'Sign In'!C54</f>
        <v>6</v>
      </c>
      <c r="C1239" s="199"/>
      <c r="D1239" s="58" t="s">
        <v>7</v>
      </c>
      <c r="E1239" s="97">
        <f>'Sign In'!D54</f>
        <v>8</v>
      </c>
      <c r="F1239" s="58" t="s">
        <v>7</v>
      </c>
      <c r="G1239" s="2">
        <f>'Sign In'!E54</f>
        <v>10</v>
      </c>
      <c r="I1239" s="103" t="s">
        <v>7</v>
      </c>
      <c r="J1239" s="198">
        <f>'Sign In'!K57</f>
        <v>75</v>
      </c>
      <c r="K1239" s="199"/>
      <c r="L1239" s="58" t="s">
        <v>7</v>
      </c>
      <c r="M1239" s="97">
        <f>'Sign In'!L57</f>
        <v>73</v>
      </c>
      <c r="N1239" s="58" t="s">
        <v>7</v>
      </c>
      <c r="O1239" s="2">
        <f>'Sign In'!M57</f>
        <v>71</v>
      </c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  <c r="AA1239" s="46"/>
      <c r="AB1239" s="46"/>
      <c r="AC1239" s="46"/>
      <c r="AD1239" s="46"/>
      <c r="AE1239" s="46"/>
      <c r="AF1239" s="46"/>
    </row>
    <row r="1240" spans="1:32" ht="13.5" thickBot="1" x14ac:dyDescent="0.25">
      <c r="B1240" s="54"/>
      <c r="C1240" s="99"/>
      <c r="D1240" s="54"/>
      <c r="E1240" s="99"/>
      <c r="F1240" s="54"/>
      <c r="G1240" s="99"/>
      <c r="J1240" s="54"/>
      <c r="K1240" s="99"/>
      <c r="L1240" s="54"/>
      <c r="M1240" s="99"/>
      <c r="N1240" s="192" t="s">
        <v>78</v>
      </c>
      <c r="O1240" s="192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  <c r="AA1240" s="46"/>
      <c r="AB1240" s="46"/>
      <c r="AC1240" s="46"/>
      <c r="AD1240" s="46"/>
      <c r="AE1240" s="46"/>
      <c r="AF1240" s="46"/>
    </row>
    <row r="1241" spans="1:32" x14ac:dyDescent="0.2">
      <c r="B1241" s="54"/>
      <c r="C1241" s="54"/>
      <c r="D1241" s="54"/>
      <c r="E1241" s="54"/>
      <c r="F1241" s="54"/>
      <c r="G1241" s="54"/>
      <c r="J1241" s="54"/>
      <c r="K1241" s="54"/>
      <c r="L1241" s="54"/>
      <c r="M1241" s="54"/>
      <c r="N1241" s="54"/>
      <c r="O1241" s="54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  <c r="AA1241" s="46"/>
      <c r="AB1241" s="46"/>
      <c r="AC1241" s="46"/>
      <c r="AD1241" s="46"/>
      <c r="AE1241" s="46"/>
      <c r="AF1241" s="46"/>
    </row>
    <row r="1242" spans="1:32" x14ac:dyDescent="0.2">
      <c r="B1242" s="54"/>
      <c r="C1242" s="54"/>
      <c r="D1242" s="54"/>
      <c r="E1242" s="54"/>
      <c r="F1242" s="54"/>
      <c r="G1242" s="54"/>
      <c r="J1242" s="54"/>
      <c r="K1242" s="54"/>
      <c r="L1242" s="54"/>
      <c r="M1242" s="54"/>
      <c r="N1242" s="54"/>
      <c r="O1242" s="54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  <c r="AA1242" s="46"/>
      <c r="AB1242" s="46"/>
      <c r="AC1242" s="46"/>
      <c r="AD1242" s="46"/>
      <c r="AE1242" s="46"/>
      <c r="AF1242" s="46"/>
    </row>
    <row r="1243" spans="1:32" x14ac:dyDescent="0.2">
      <c r="A1243" s="200" t="s">
        <v>17</v>
      </c>
      <c r="B1243" s="201"/>
      <c r="C1243" s="200" t="s">
        <v>18</v>
      </c>
      <c r="D1243" s="201"/>
      <c r="E1243" s="200" t="s">
        <v>19</v>
      </c>
      <c r="F1243" s="201"/>
      <c r="I1243" s="200" t="s">
        <v>17</v>
      </c>
      <c r="J1243" s="201"/>
      <c r="K1243" s="200" t="s">
        <v>18</v>
      </c>
      <c r="L1243" s="201"/>
      <c r="M1243" s="200" t="s">
        <v>19</v>
      </c>
      <c r="N1243" s="201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  <c r="AA1243" s="46"/>
      <c r="AB1243" s="46"/>
      <c r="AC1243" s="46"/>
      <c r="AD1243" s="46"/>
      <c r="AE1243" s="46"/>
      <c r="AF1243" s="46"/>
    </row>
    <row r="1244" spans="1:32" x14ac:dyDescent="0.2">
      <c r="A1244" s="1" t="s">
        <v>21</v>
      </c>
      <c r="B1244" s="1" t="s">
        <v>22</v>
      </c>
      <c r="C1244" s="1" t="s">
        <v>23</v>
      </c>
      <c r="D1244" s="1" t="s">
        <v>24</v>
      </c>
      <c r="E1244" s="1" t="s">
        <v>25</v>
      </c>
      <c r="F1244" s="1" t="s">
        <v>34</v>
      </c>
      <c r="I1244" s="1" t="s">
        <v>21</v>
      </c>
      <c r="J1244" s="1" t="s">
        <v>22</v>
      </c>
      <c r="K1244" s="1" t="s">
        <v>23</v>
      </c>
      <c r="L1244" s="1" t="s">
        <v>24</v>
      </c>
      <c r="M1244" s="1" t="s">
        <v>25</v>
      </c>
      <c r="N1244" s="1" t="s">
        <v>34</v>
      </c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  <c r="AA1244" s="46"/>
      <c r="AB1244" s="46"/>
      <c r="AC1244" s="46"/>
      <c r="AD1244" s="46"/>
      <c r="AE1244" s="46"/>
      <c r="AF1244" s="46"/>
    </row>
    <row r="1245" spans="1:32" x14ac:dyDescent="0.2">
      <c r="A1245" s="194"/>
      <c r="B1245" s="194"/>
      <c r="C1245" s="194"/>
      <c r="D1245" s="194"/>
      <c r="E1245" s="194"/>
      <c r="F1245" s="194"/>
      <c r="I1245" s="194"/>
      <c r="J1245" s="194"/>
      <c r="K1245" s="194"/>
      <c r="L1245" s="194"/>
      <c r="M1245" s="194"/>
      <c r="N1245" s="194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  <c r="AA1245" s="46"/>
      <c r="AB1245" s="46"/>
      <c r="AC1245" s="46"/>
      <c r="AD1245" s="46"/>
      <c r="AE1245" s="46"/>
      <c r="AF1245" s="46"/>
    </row>
    <row r="1246" spans="1:32" x14ac:dyDescent="0.2">
      <c r="A1246" s="195"/>
      <c r="B1246" s="195"/>
      <c r="C1246" s="195"/>
      <c r="D1246" s="195"/>
      <c r="E1246" s="195"/>
      <c r="F1246" s="195"/>
      <c r="I1246" s="195"/>
      <c r="J1246" s="195"/>
      <c r="K1246" s="195"/>
      <c r="L1246" s="195"/>
      <c r="M1246" s="195"/>
      <c r="N1246" s="195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  <c r="AA1246" s="46"/>
      <c r="AB1246" s="46"/>
      <c r="AC1246" s="46"/>
      <c r="AD1246" s="46"/>
      <c r="AE1246" s="46"/>
      <c r="AF1246" s="46"/>
    </row>
    <row r="1247" spans="1:32" x14ac:dyDescent="0.2">
      <c r="A1247" s="196"/>
      <c r="B1247" s="196"/>
      <c r="C1247" s="196"/>
      <c r="D1247" s="196"/>
      <c r="E1247" s="196"/>
      <c r="F1247" s="196"/>
      <c r="I1247" s="196"/>
      <c r="J1247" s="196"/>
      <c r="K1247" s="196"/>
      <c r="L1247" s="196"/>
      <c r="M1247" s="196"/>
      <c r="N1247" s="19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  <c r="AA1247" s="46"/>
      <c r="AB1247" s="46"/>
      <c r="AC1247" s="46"/>
      <c r="AD1247" s="46"/>
      <c r="AE1247" s="46"/>
      <c r="AF1247" s="46"/>
    </row>
    <row r="1248" spans="1:32" x14ac:dyDescent="0.2">
      <c r="A1248" s="103" t="s">
        <v>7</v>
      </c>
      <c r="B1248" s="97">
        <f>'Sign In'!F54</f>
        <v>12</v>
      </c>
      <c r="C1248" s="103" t="s">
        <v>7</v>
      </c>
      <c r="D1248" s="97">
        <f>'Sign In'!G54</f>
        <v>14</v>
      </c>
      <c r="E1248" s="103" t="s">
        <v>7</v>
      </c>
      <c r="F1248" s="2">
        <f>'Sign In'!H54</f>
        <v>16</v>
      </c>
      <c r="I1248" s="103" t="s">
        <v>7</v>
      </c>
      <c r="J1248" s="97">
        <f>'Sign In'!N57</f>
        <v>69</v>
      </c>
      <c r="K1248" s="103" t="s">
        <v>7</v>
      </c>
      <c r="L1248" s="97">
        <f>'Sign In'!O57</f>
        <v>79</v>
      </c>
      <c r="M1248" s="103" t="s">
        <v>7</v>
      </c>
      <c r="N1248" s="2">
        <f>'Sign In'!P57</f>
        <v>77</v>
      </c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  <c r="AA1248" s="46"/>
      <c r="AB1248" s="46"/>
      <c r="AC1248" s="46"/>
      <c r="AD1248" s="46"/>
      <c r="AE1248" s="46"/>
      <c r="AF1248" s="46"/>
    </row>
    <row r="1249" spans="2:32" ht="13.5" thickBot="1" x14ac:dyDescent="0.25">
      <c r="B1249" s="54"/>
      <c r="C1249" s="99"/>
      <c r="D1249" s="54"/>
      <c r="E1249" s="99"/>
      <c r="F1249" s="54"/>
      <c r="G1249" s="46"/>
      <c r="J1249" s="54"/>
      <c r="K1249" s="99"/>
      <c r="L1249" s="54"/>
      <c r="M1249" s="192" t="s">
        <v>78</v>
      </c>
      <c r="N1249" s="192"/>
      <c r="O1249" s="46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  <c r="AA1249" s="46"/>
      <c r="AB1249" s="46"/>
      <c r="AC1249" s="46"/>
      <c r="AD1249" s="46"/>
      <c r="AE1249" s="46"/>
      <c r="AF1249" s="46"/>
    </row>
    <row r="1250" spans="2:32" x14ac:dyDescent="0.2">
      <c r="B1250" s="54"/>
      <c r="C1250" s="99"/>
      <c r="D1250" s="54"/>
      <c r="E1250" s="99"/>
      <c r="F1250" s="54"/>
      <c r="G1250" s="46"/>
      <c r="J1250" s="54"/>
      <c r="K1250" s="99"/>
      <c r="L1250" s="54"/>
      <c r="M1250" s="99"/>
      <c r="N1250" s="54"/>
      <c r="O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  <c r="AA1250" s="46"/>
      <c r="AB1250" s="46"/>
      <c r="AC1250" s="46"/>
      <c r="AD1250" s="46"/>
      <c r="AE1250" s="46"/>
      <c r="AF1250" s="46"/>
    </row>
    <row r="1251" spans="2:32" x14ac:dyDescent="0.2"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  <c r="AA1251" s="46"/>
      <c r="AB1251" s="46"/>
      <c r="AC1251" s="46"/>
      <c r="AD1251" s="46"/>
      <c r="AE1251" s="46"/>
      <c r="AF1251" s="46"/>
    </row>
    <row r="1252" spans="2:32" x14ac:dyDescent="0.2">
      <c r="B1252" s="104"/>
      <c r="C1252" s="104"/>
      <c r="F1252" s="204" t="s">
        <v>33</v>
      </c>
      <c r="G1252" s="206"/>
      <c r="J1252" s="104"/>
      <c r="K1252" s="104"/>
      <c r="N1252" s="204" t="s">
        <v>33</v>
      </c>
      <c r="O1252" s="20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  <c r="AA1252" s="46"/>
      <c r="AB1252" s="46"/>
      <c r="AC1252" s="46"/>
      <c r="AD1252" s="46"/>
      <c r="AE1252" s="46"/>
      <c r="AF1252" s="46"/>
    </row>
    <row r="1253" spans="2:32" x14ac:dyDescent="0.2">
      <c r="B1253" s="46"/>
      <c r="C1253" s="46"/>
      <c r="F1253" s="105"/>
      <c r="G1253" s="106"/>
      <c r="J1253" s="46"/>
      <c r="K1253" s="46"/>
      <c r="N1253" s="105"/>
      <c r="O1253" s="106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  <c r="AA1253" s="46"/>
      <c r="AB1253" s="46"/>
      <c r="AC1253" s="46"/>
      <c r="AD1253" s="46"/>
      <c r="AE1253" s="46"/>
      <c r="AF1253" s="46"/>
    </row>
    <row r="1254" spans="2:32" x14ac:dyDescent="0.2">
      <c r="B1254" s="46"/>
      <c r="C1254" s="46"/>
      <c r="F1254" s="107"/>
      <c r="G1254" s="108"/>
      <c r="J1254" s="46"/>
      <c r="K1254" s="46"/>
      <c r="N1254" s="107"/>
      <c r="O1254" s="108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  <c r="AA1254" s="46"/>
      <c r="AB1254" s="46"/>
      <c r="AC1254" s="46"/>
      <c r="AD1254" s="46"/>
      <c r="AE1254" s="46"/>
      <c r="AF1254" s="46"/>
    </row>
    <row r="1255" spans="2:32" x14ac:dyDescent="0.2">
      <c r="B1255" s="46"/>
      <c r="C1255" s="46"/>
      <c r="F1255" s="109"/>
      <c r="G1255" s="110"/>
      <c r="J1255" s="46"/>
      <c r="K1255" s="46"/>
      <c r="N1255" s="109"/>
      <c r="O1255" s="110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  <c r="AA1255" s="46"/>
      <c r="AB1255" s="46"/>
      <c r="AC1255" s="46"/>
      <c r="AD1255" s="46"/>
      <c r="AE1255" s="46"/>
      <c r="AF1255" s="46"/>
    </row>
    <row r="1256" spans="2:32" x14ac:dyDescent="0.2">
      <c r="D1256" s="46"/>
      <c r="E1256" s="46"/>
      <c r="L1256" s="46"/>
      <c r="M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  <c r="AA1256" s="46"/>
      <c r="AB1256" s="46"/>
      <c r="AC1256" s="46"/>
      <c r="AD1256" s="46"/>
      <c r="AE1256" s="46"/>
      <c r="AF1256" s="46"/>
    </row>
    <row r="1257" spans="2:32" x14ac:dyDescent="0.2">
      <c r="D1257" s="46"/>
      <c r="E1257" s="46"/>
      <c r="L1257" s="46"/>
      <c r="M1257" s="46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  <c r="AA1257" s="46"/>
      <c r="AB1257" s="46"/>
      <c r="AC1257" s="46"/>
      <c r="AD1257" s="46"/>
      <c r="AE1257" s="46"/>
      <c r="AF1257" s="46"/>
    </row>
    <row r="1258" spans="2:32" x14ac:dyDescent="0.2"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  <c r="AA1258" s="46"/>
      <c r="AB1258" s="46"/>
      <c r="AC1258" s="46"/>
      <c r="AD1258" s="46"/>
      <c r="AE1258" s="46"/>
      <c r="AF1258" s="46"/>
    </row>
    <row r="1259" spans="2:32" x14ac:dyDescent="0.2">
      <c r="B1259" s="208" t="s">
        <v>26</v>
      </c>
      <c r="C1259" s="208"/>
      <c r="D1259" s="111"/>
      <c r="E1259" s="111"/>
      <c r="F1259" s="111"/>
      <c r="G1259" s="111"/>
      <c r="J1259" s="208" t="s">
        <v>26</v>
      </c>
      <c r="K1259" s="208"/>
      <c r="L1259" s="111"/>
      <c r="M1259" s="111"/>
      <c r="N1259" s="111"/>
      <c r="O1259" s="111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  <c r="AA1259" s="46"/>
      <c r="AB1259" s="46"/>
      <c r="AC1259" s="46"/>
      <c r="AD1259" s="46"/>
      <c r="AE1259" s="46"/>
      <c r="AF1259" s="46"/>
    </row>
    <row r="1260" spans="2:32" x14ac:dyDescent="0.2"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  <c r="AA1260" s="46"/>
      <c r="AB1260" s="46"/>
      <c r="AC1260" s="46"/>
      <c r="AD1260" s="46"/>
      <c r="AE1260" s="46"/>
      <c r="AF1260" s="46"/>
    </row>
    <row r="1269" spans="1:16" ht="15" x14ac:dyDescent="0.25">
      <c r="A1269" s="202" t="s">
        <v>40</v>
      </c>
      <c r="B1269" s="202"/>
      <c r="G1269" s="193">
        <v>42742</v>
      </c>
      <c r="H1269" s="193"/>
      <c r="I1269" s="202" t="s">
        <v>40</v>
      </c>
      <c r="J1269" s="202"/>
      <c r="O1269" s="193">
        <v>42742</v>
      </c>
      <c r="P1269" s="193"/>
    </row>
    <row r="1270" spans="1:16" x14ac:dyDescent="0.2">
      <c r="A1270" s="183" t="s">
        <v>41</v>
      </c>
      <c r="B1270" s="183"/>
      <c r="I1270" s="183" t="s">
        <v>41</v>
      </c>
      <c r="J1270" s="183"/>
    </row>
    <row r="1272" spans="1:16" ht="18" x14ac:dyDescent="0.25">
      <c r="A1272" s="100"/>
      <c r="B1272" s="100"/>
      <c r="C1272" s="100"/>
      <c r="D1272" s="100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</row>
    <row r="1273" spans="1:16" ht="15.75" x14ac:dyDescent="0.25">
      <c r="C1273" s="203" t="s">
        <v>158</v>
      </c>
      <c r="D1273" s="203"/>
      <c r="E1273" s="203"/>
      <c r="F1273" s="203"/>
      <c r="K1273" s="203" t="s">
        <v>157</v>
      </c>
      <c r="L1273" s="203"/>
      <c r="M1273" s="203"/>
      <c r="N1273" s="203"/>
    </row>
    <row r="1274" spans="1:16" ht="15.75" x14ac:dyDescent="0.25">
      <c r="A1274" s="101"/>
      <c r="B1274" s="46"/>
      <c r="C1274" s="46"/>
      <c r="D1274" s="46"/>
      <c r="E1274" s="46"/>
      <c r="I1274" s="101"/>
      <c r="J1274" s="46"/>
      <c r="K1274" s="46"/>
      <c r="L1274" s="46"/>
      <c r="M1274" s="46"/>
    </row>
    <row r="1275" spans="1:16" ht="15.75" x14ac:dyDescent="0.25">
      <c r="A1275" s="101"/>
      <c r="B1275" s="46"/>
      <c r="C1275" s="46"/>
      <c r="D1275" s="46"/>
      <c r="E1275" s="46"/>
      <c r="I1275" s="101"/>
      <c r="J1275" s="46"/>
      <c r="K1275" s="46"/>
      <c r="L1275" s="46"/>
      <c r="M1275" s="46"/>
    </row>
    <row r="1276" spans="1:16" ht="15.75" x14ac:dyDescent="0.25">
      <c r="A1276" s="101" t="s">
        <v>6</v>
      </c>
      <c r="B1276" s="184" t="str">
        <f>'Sign In'!B55</f>
        <v>Dakota - B - JV</v>
      </c>
      <c r="C1276" s="184"/>
      <c r="D1276" s="184"/>
      <c r="E1276" s="184"/>
      <c r="F1276" s="184"/>
      <c r="G1276" s="184"/>
      <c r="I1276" s="101" t="s">
        <v>6</v>
      </c>
      <c r="J1276" s="184" t="str">
        <f>'Sign In'!J58</f>
        <v>Oxford - JV</v>
      </c>
      <c r="K1276" s="184"/>
      <c r="L1276" s="184"/>
      <c r="M1276" s="184"/>
      <c r="N1276" s="184"/>
      <c r="O1276" s="184"/>
    </row>
    <row r="1278" spans="1:16" x14ac:dyDescent="0.2">
      <c r="C1278" s="102"/>
      <c r="D1278" s="46"/>
      <c r="K1278" s="102"/>
      <c r="L1278" s="46"/>
    </row>
    <row r="1279" spans="1:16" x14ac:dyDescent="0.2">
      <c r="A1279" s="200" t="s">
        <v>8</v>
      </c>
      <c r="B1279" s="210"/>
      <c r="C1279" s="201"/>
      <c r="D1279" s="207" t="s">
        <v>9</v>
      </c>
      <c r="E1279" s="207"/>
      <c r="F1279" s="204" t="s">
        <v>10</v>
      </c>
      <c r="G1279" s="206"/>
      <c r="I1279" s="204" t="s">
        <v>8</v>
      </c>
      <c r="J1279" s="205"/>
      <c r="K1279" s="206"/>
      <c r="L1279" s="207" t="s">
        <v>9</v>
      </c>
      <c r="M1279" s="207"/>
      <c r="N1279" s="204" t="s">
        <v>10</v>
      </c>
      <c r="O1279" s="206"/>
    </row>
    <row r="1280" spans="1:16" x14ac:dyDescent="0.2">
      <c r="A1280" s="39" t="s">
        <v>11</v>
      </c>
      <c r="B1280" s="1" t="s">
        <v>12</v>
      </c>
      <c r="C1280" s="1" t="s">
        <v>13</v>
      </c>
      <c r="D1280" s="1" t="s">
        <v>14</v>
      </c>
      <c r="E1280" s="1" t="s">
        <v>15</v>
      </c>
      <c r="F1280" s="1" t="s">
        <v>16</v>
      </c>
      <c r="G1280" s="1" t="s">
        <v>20</v>
      </c>
      <c r="I1280" s="39" t="s">
        <v>11</v>
      </c>
      <c r="J1280" s="1" t="s">
        <v>12</v>
      </c>
      <c r="K1280" s="1" t="s">
        <v>13</v>
      </c>
      <c r="L1280" s="1" t="s">
        <v>14</v>
      </c>
      <c r="M1280" s="1" t="s">
        <v>15</v>
      </c>
      <c r="N1280" s="1" t="s">
        <v>16</v>
      </c>
      <c r="O1280" s="1" t="s">
        <v>20</v>
      </c>
    </row>
    <row r="1281" spans="1:15" x14ac:dyDescent="0.2">
      <c r="A1281" s="197"/>
      <c r="B1281" s="197"/>
      <c r="C1281" s="197"/>
      <c r="D1281" s="197"/>
      <c r="E1281" s="197"/>
      <c r="F1281" s="197"/>
      <c r="G1281" s="197"/>
      <c r="H1281" s="209"/>
      <c r="I1281" s="197"/>
      <c r="J1281" s="197"/>
      <c r="K1281" s="197"/>
      <c r="L1281" s="197"/>
      <c r="M1281" s="197"/>
      <c r="N1281" s="197"/>
      <c r="O1281" s="197"/>
    </row>
    <row r="1282" spans="1:15" x14ac:dyDescent="0.2">
      <c r="A1282" s="197"/>
      <c r="B1282" s="197"/>
      <c r="C1282" s="197"/>
      <c r="D1282" s="197"/>
      <c r="E1282" s="197"/>
      <c r="F1282" s="197"/>
      <c r="G1282" s="197"/>
      <c r="H1282" s="209"/>
      <c r="I1282" s="197"/>
      <c r="J1282" s="197"/>
      <c r="K1282" s="197"/>
      <c r="L1282" s="197"/>
      <c r="M1282" s="197"/>
      <c r="N1282" s="197"/>
      <c r="O1282" s="197"/>
    </row>
    <row r="1283" spans="1:15" x14ac:dyDescent="0.2">
      <c r="A1283" s="197"/>
      <c r="B1283" s="197"/>
      <c r="C1283" s="197"/>
      <c r="D1283" s="197"/>
      <c r="E1283" s="197"/>
      <c r="F1283" s="197"/>
      <c r="G1283" s="197"/>
      <c r="H1283" s="209"/>
      <c r="I1283" s="197"/>
      <c r="J1283" s="197"/>
      <c r="K1283" s="197"/>
      <c r="L1283" s="197"/>
      <c r="M1283" s="197"/>
      <c r="N1283" s="197"/>
      <c r="O1283" s="197"/>
    </row>
    <row r="1284" spans="1:15" x14ac:dyDescent="0.2">
      <c r="A1284" s="103" t="s">
        <v>7</v>
      </c>
      <c r="B1284" s="198">
        <f>'Sign In'!C55</f>
        <v>7</v>
      </c>
      <c r="C1284" s="199"/>
      <c r="D1284" s="58" t="s">
        <v>7</v>
      </c>
      <c r="E1284" s="97">
        <f>'Sign In'!D55</f>
        <v>5</v>
      </c>
      <c r="F1284" s="58" t="s">
        <v>7</v>
      </c>
      <c r="G1284" s="2">
        <f>'Sign In'!E55</f>
        <v>3</v>
      </c>
      <c r="I1284" s="103" t="s">
        <v>7</v>
      </c>
      <c r="J1284" s="198">
        <f>'Sign In'!K58</f>
        <v>76</v>
      </c>
      <c r="K1284" s="199"/>
      <c r="L1284" s="58" t="s">
        <v>7</v>
      </c>
      <c r="M1284" s="97">
        <f>'Sign In'!L58</f>
        <v>78</v>
      </c>
      <c r="N1284" s="58" t="s">
        <v>7</v>
      </c>
      <c r="O1284" s="2">
        <f>'Sign In'!M58</f>
        <v>80</v>
      </c>
    </row>
    <row r="1285" spans="1:15" x14ac:dyDescent="0.2">
      <c r="B1285" s="54"/>
      <c r="C1285" s="99"/>
      <c r="D1285" s="54"/>
      <c r="E1285" s="99"/>
      <c r="F1285" s="54"/>
      <c r="G1285" s="99"/>
      <c r="J1285" s="54"/>
      <c r="K1285" s="99"/>
      <c r="L1285" s="54"/>
      <c r="M1285" s="99"/>
      <c r="N1285" s="54"/>
      <c r="O1285" s="99"/>
    </row>
    <row r="1286" spans="1:15" x14ac:dyDescent="0.2">
      <c r="B1286" s="54"/>
      <c r="C1286" s="54"/>
      <c r="D1286" s="54"/>
      <c r="E1286" s="54"/>
      <c r="F1286" s="54"/>
      <c r="G1286" s="54"/>
      <c r="J1286" s="54"/>
      <c r="K1286" s="54"/>
      <c r="L1286" s="54"/>
      <c r="M1286" s="54"/>
      <c r="N1286" s="54"/>
      <c r="O1286" s="54"/>
    </row>
    <row r="1287" spans="1:15" x14ac:dyDescent="0.2">
      <c r="B1287" s="54"/>
      <c r="C1287" s="54"/>
      <c r="D1287" s="54"/>
      <c r="E1287" s="54"/>
      <c r="F1287" s="54"/>
      <c r="G1287" s="54"/>
      <c r="J1287" s="54"/>
      <c r="K1287" s="54"/>
      <c r="L1287" s="54"/>
      <c r="M1287" s="54"/>
      <c r="N1287" s="54"/>
      <c r="O1287" s="54"/>
    </row>
    <row r="1288" spans="1:15" x14ac:dyDescent="0.2">
      <c r="A1288" s="200" t="s">
        <v>17</v>
      </c>
      <c r="B1288" s="201"/>
      <c r="C1288" s="200" t="s">
        <v>18</v>
      </c>
      <c r="D1288" s="201"/>
      <c r="E1288" s="200" t="s">
        <v>19</v>
      </c>
      <c r="F1288" s="201"/>
      <c r="I1288" s="200" t="s">
        <v>17</v>
      </c>
      <c r="J1288" s="201"/>
      <c r="K1288" s="200" t="s">
        <v>18</v>
      </c>
      <c r="L1288" s="201"/>
      <c r="M1288" s="200" t="s">
        <v>19</v>
      </c>
      <c r="N1288" s="201"/>
    </row>
    <row r="1289" spans="1:15" x14ac:dyDescent="0.2">
      <c r="A1289" s="1" t="s">
        <v>21</v>
      </c>
      <c r="B1289" s="1" t="s">
        <v>22</v>
      </c>
      <c r="C1289" s="1" t="s">
        <v>23</v>
      </c>
      <c r="D1289" s="1" t="s">
        <v>24</v>
      </c>
      <c r="E1289" s="1" t="s">
        <v>25</v>
      </c>
      <c r="F1289" s="1" t="s">
        <v>34</v>
      </c>
      <c r="I1289" s="1" t="s">
        <v>21</v>
      </c>
      <c r="J1289" s="1" t="s">
        <v>22</v>
      </c>
      <c r="K1289" s="1" t="s">
        <v>23</v>
      </c>
      <c r="L1289" s="1" t="s">
        <v>24</v>
      </c>
      <c r="M1289" s="1" t="s">
        <v>25</v>
      </c>
      <c r="N1289" s="1" t="s">
        <v>34</v>
      </c>
    </row>
    <row r="1290" spans="1:15" x14ac:dyDescent="0.2">
      <c r="A1290" s="194"/>
      <c r="B1290" s="194"/>
      <c r="C1290" s="194"/>
      <c r="D1290" s="194"/>
      <c r="E1290" s="194"/>
      <c r="F1290" s="194"/>
      <c r="I1290" s="194"/>
      <c r="J1290" s="194"/>
      <c r="K1290" s="194"/>
      <c r="L1290" s="194"/>
      <c r="M1290" s="194"/>
      <c r="N1290" s="194"/>
    </row>
    <row r="1291" spans="1:15" x14ac:dyDescent="0.2">
      <c r="A1291" s="195"/>
      <c r="B1291" s="195"/>
      <c r="C1291" s="195"/>
      <c r="D1291" s="195"/>
      <c r="E1291" s="195"/>
      <c r="F1291" s="195"/>
      <c r="I1291" s="195"/>
      <c r="J1291" s="195"/>
      <c r="K1291" s="195"/>
      <c r="L1291" s="195"/>
      <c r="M1291" s="195"/>
      <c r="N1291" s="195"/>
    </row>
    <row r="1292" spans="1:15" x14ac:dyDescent="0.2">
      <c r="A1292" s="196"/>
      <c r="B1292" s="196"/>
      <c r="C1292" s="196"/>
      <c r="D1292" s="196"/>
      <c r="E1292" s="196"/>
      <c r="F1292" s="196"/>
      <c r="I1292" s="196"/>
      <c r="J1292" s="196"/>
      <c r="K1292" s="196"/>
      <c r="L1292" s="196"/>
      <c r="M1292" s="196"/>
      <c r="N1292" s="196"/>
    </row>
    <row r="1293" spans="1:15" x14ac:dyDescent="0.2">
      <c r="A1293" s="103" t="s">
        <v>7</v>
      </c>
      <c r="B1293" s="97">
        <f>'Sign In'!F55</f>
        <v>17</v>
      </c>
      <c r="C1293" s="103" t="s">
        <v>7</v>
      </c>
      <c r="D1293" s="97">
        <f>'Sign In'!G55</f>
        <v>15</v>
      </c>
      <c r="E1293" s="103" t="s">
        <v>7</v>
      </c>
      <c r="F1293" s="2">
        <f>'Sign In'!H55</f>
        <v>13</v>
      </c>
      <c r="I1293" s="103" t="s">
        <v>7</v>
      </c>
      <c r="J1293" s="97">
        <f>'Sign In'!N58</f>
        <v>70</v>
      </c>
      <c r="K1293" s="103" t="s">
        <v>7</v>
      </c>
      <c r="L1293" s="97">
        <f>'Sign In'!O58</f>
        <v>72</v>
      </c>
      <c r="M1293" s="103" t="s">
        <v>7</v>
      </c>
      <c r="N1293" s="2">
        <f>'Sign In'!P58</f>
        <v>74</v>
      </c>
    </row>
    <row r="1294" spans="1:15" x14ac:dyDescent="0.2">
      <c r="B1294" s="54"/>
      <c r="C1294" s="99"/>
      <c r="D1294" s="54"/>
      <c r="E1294" s="99"/>
      <c r="F1294" s="54"/>
      <c r="G1294" s="46"/>
      <c r="J1294" s="54"/>
      <c r="K1294" s="99"/>
      <c r="L1294" s="54"/>
      <c r="M1294" s="99"/>
      <c r="N1294" s="54"/>
      <c r="O1294" s="46"/>
    </row>
    <row r="1295" spans="1:15" x14ac:dyDescent="0.2">
      <c r="B1295" s="54"/>
      <c r="C1295" s="99"/>
      <c r="D1295" s="54"/>
      <c r="E1295" s="99"/>
      <c r="F1295" s="54"/>
      <c r="G1295" s="46"/>
      <c r="J1295" s="54"/>
      <c r="K1295" s="99"/>
      <c r="L1295" s="54"/>
      <c r="M1295" s="99"/>
      <c r="N1295" s="54"/>
      <c r="O1295" s="46"/>
    </row>
    <row r="1297" spans="2:15" x14ac:dyDescent="0.2">
      <c r="B1297" s="104"/>
      <c r="C1297" s="104"/>
      <c r="F1297" s="204" t="s">
        <v>33</v>
      </c>
      <c r="G1297" s="206"/>
      <c r="J1297" s="104"/>
      <c r="K1297" s="104"/>
      <c r="N1297" s="204" t="s">
        <v>33</v>
      </c>
      <c r="O1297" s="206"/>
    </row>
    <row r="1298" spans="2:15" x14ac:dyDescent="0.2">
      <c r="B1298" s="46"/>
      <c r="C1298" s="46"/>
      <c r="F1298" s="105"/>
      <c r="G1298" s="106"/>
      <c r="J1298" s="46"/>
      <c r="K1298" s="46"/>
      <c r="N1298" s="105"/>
      <c r="O1298" s="106"/>
    </row>
    <row r="1299" spans="2:15" x14ac:dyDescent="0.2">
      <c r="B1299" s="46"/>
      <c r="C1299" s="46"/>
      <c r="F1299" s="107"/>
      <c r="G1299" s="108"/>
      <c r="J1299" s="46"/>
      <c r="K1299" s="46"/>
      <c r="N1299" s="107"/>
      <c r="O1299" s="108"/>
    </row>
    <row r="1300" spans="2:15" x14ac:dyDescent="0.2">
      <c r="B1300" s="46"/>
      <c r="C1300" s="46"/>
      <c r="F1300" s="109"/>
      <c r="G1300" s="110"/>
      <c r="J1300" s="46"/>
      <c r="K1300" s="46"/>
      <c r="N1300" s="109"/>
      <c r="O1300" s="110"/>
    </row>
    <row r="1301" spans="2:15" x14ac:dyDescent="0.2">
      <c r="D1301" s="46"/>
      <c r="E1301" s="46"/>
      <c r="L1301" s="46"/>
      <c r="M1301" s="46"/>
    </row>
    <row r="1302" spans="2:15" x14ac:dyDescent="0.2">
      <c r="D1302" s="46"/>
      <c r="E1302" s="46"/>
      <c r="L1302" s="46"/>
      <c r="M1302" s="46"/>
    </row>
    <row r="1304" spans="2:15" x14ac:dyDescent="0.2">
      <c r="B1304" s="208" t="s">
        <v>26</v>
      </c>
      <c r="C1304" s="208"/>
      <c r="D1304" s="111"/>
      <c r="E1304" s="111"/>
      <c r="F1304" s="111"/>
      <c r="G1304" s="111"/>
      <c r="J1304" s="208" t="s">
        <v>26</v>
      </c>
      <c r="K1304" s="208"/>
      <c r="L1304" s="111"/>
      <c r="M1304" s="111"/>
      <c r="N1304" s="111"/>
      <c r="O1304" s="111"/>
    </row>
    <row r="1314" spans="1:16" ht="15" x14ac:dyDescent="0.25">
      <c r="A1314" s="202" t="s">
        <v>40</v>
      </c>
      <c r="B1314" s="202"/>
      <c r="G1314" s="193">
        <v>42742</v>
      </c>
      <c r="H1314" s="193"/>
      <c r="I1314" s="202" t="s">
        <v>40</v>
      </c>
      <c r="J1314" s="202"/>
      <c r="O1314" s="193">
        <v>42742</v>
      </c>
      <c r="P1314" s="193"/>
    </row>
    <row r="1315" spans="1:16" x14ac:dyDescent="0.2">
      <c r="A1315" s="183" t="s">
        <v>41</v>
      </c>
      <c r="B1315" s="183"/>
      <c r="I1315" s="183" t="s">
        <v>41</v>
      </c>
      <c r="J1315" s="183"/>
    </row>
    <row r="1316" spans="1:16" x14ac:dyDescent="0.2">
      <c r="L1316" s="57" t="s">
        <v>39</v>
      </c>
    </row>
    <row r="1317" spans="1:16" ht="18" x14ac:dyDescent="0.25">
      <c r="A1317" s="100"/>
      <c r="B1317" s="100"/>
      <c r="C1317" s="100"/>
      <c r="D1317" s="100"/>
      <c r="E1317" s="100"/>
      <c r="F1317" s="100"/>
      <c r="G1317" s="100"/>
      <c r="H1317" s="100"/>
      <c r="I1317" s="100"/>
      <c r="J1317" s="100"/>
      <c r="K1317" s="100"/>
      <c r="L1317" s="100"/>
      <c r="M1317" s="100"/>
      <c r="N1317" s="100"/>
      <c r="O1317" s="100"/>
      <c r="P1317" s="100"/>
    </row>
    <row r="1318" spans="1:16" ht="15.75" x14ac:dyDescent="0.25">
      <c r="C1318" s="203" t="s">
        <v>158</v>
      </c>
      <c r="D1318" s="203"/>
      <c r="E1318" s="203"/>
      <c r="F1318" s="203"/>
      <c r="K1318" s="203" t="s">
        <v>157</v>
      </c>
      <c r="L1318" s="203"/>
      <c r="M1318" s="203"/>
      <c r="N1318" s="203"/>
    </row>
    <row r="1319" spans="1:16" ht="15.75" x14ac:dyDescent="0.25">
      <c r="A1319" s="101"/>
      <c r="B1319" s="46"/>
      <c r="C1319" s="46"/>
      <c r="D1319" s="46"/>
      <c r="E1319" s="46"/>
      <c r="I1319" s="101"/>
      <c r="J1319" s="46"/>
      <c r="K1319" s="46"/>
      <c r="L1319" s="46"/>
      <c r="M1319" s="46"/>
    </row>
    <row r="1320" spans="1:16" ht="15.75" x14ac:dyDescent="0.25">
      <c r="A1320" s="101"/>
      <c r="B1320" s="46"/>
      <c r="C1320" s="46"/>
      <c r="D1320" s="46"/>
      <c r="E1320" s="46"/>
      <c r="I1320" s="101"/>
      <c r="J1320" s="46"/>
      <c r="K1320" s="46"/>
      <c r="L1320" s="46"/>
      <c r="M1320" s="46"/>
    </row>
    <row r="1321" spans="1:16" ht="15.75" x14ac:dyDescent="0.25">
      <c r="A1321" s="101" t="s">
        <v>6</v>
      </c>
      <c r="B1321" s="184" t="str">
        <f>'Sign In'!B56</f>
        <v>Dakota - A - JV</v>
      </c>
      <c r="C1321" s="184"/>
      <c r="D1321" s="184"/>
      <c r="E1321" s="184"/>
      <c r="F1321" s="184"/>
      <c r="G1321" s="184"/>
      <c r="I1321" s="101" t="s">
        <v>6</v>
      </c>
      <c r="J1321" s="184" t="str">
        <f>'Sign In'!J59</f>
        <v>Royal Oak - JV</v>
      </c>
      <c r="K1321" s="184"/>
      <c r="L1321" s="184"/>
      <c r="M1321" s="184"/>
      <c r="N1321" s="184"/>
      <c r="O1321" s="184"/>
    </row>
    <row r="1323" spans="1:16" x14ac:dyDescent="0.2">
      <c r="C1323" s="102"/>
      <c r="D1323" s="46"/>
      <c r="K1323" s="102"/>
      <c r="L1323" s="46"/>
    </row>
    <row r="1324" spans="1:16" x14ac:dyDescent="0.2">
      <c r="A1324" s="200" t="s">
        <v>8</v>
      </c>
      <c r="B1324" s="210"/>
      <c r="C1324" s="201"/>
      <c r="D1324" s="207" t="s">
        <v>9</v>
      </c>
      <c r="E1324" s="207"/>
      <c r="F1324" s="204" t="s">
        <v>10</v>
      </c>
      <c r="G1324" s="206"/>
      <c r="I1324" s="204" t="s">
        <v>8</v>
      </c>
      <c r="J1324" s="205"/>
      <c r="K1324" s="206"/>
      <c r="L1324" s="207" t="s">
        <v>9</v>
      </c>
      <c r="M1324" s="207"/>
      <c r="N1324" s="204" t="s">
        <v>10</v>
      </c>
      <c r="O1324" s="206"/>
    </row>
    <row r="1325" spans="1:16" x14ac:dyDescent="0.2">
      <c r="A1325" s="39" t="s">
        <v>11</v>
      </c>
      <c r="B1325" s="1" t="s">
        <v>12</v>
      </c>
      <c r="C1325" s="1" t="s">
        <v>13</v>
      </c>
      <c r="D1325" s="1" t="s">
        <v>14</v>
      </c>
      <c r="E1325" s="1" t="s">
        <v>15</v>
      </c>
      <c r="F1325" s="1" t="s">
        <v>16</v>
      </c>
      <c r="G1325" s="1" t="s">
        <v>20</v>
      </c>
      <c r="I1325" s="39" t="s">
        <v>11</v>
      </c>
      <c r="J1325" s="1" t="s">
        <v>12</v>
      </c>
      <c r="K1325" s="1" t="s">
        <v>13</v>
      </c>
      <c r="L1325" s="1" t="s">
        <v>14</v>
      </c>
      <c r="M1325" s="1" t="s">
        <v>15</v>
      </c>
      <c r="N1325" s="1" t="s">
        <v>16</v>
      </c>
      <c r="O1325" s="1" t="s">
        <v>20</v>
      </c>
    </row>
    <row r="1326" spans="1:16" x14ac:dyDescent="0.2">
      <c r="A1326" s="197"/>
      <c r="B1326" s="197"/>
      <c r="C1326" s="197"/>
      <c r="D1326" s="197"/>
      <c r="E1326" s="197"/>
      <c r="F1326" s="197"/>
      <c r="G1326" s="197"/>
      <c r="H1326" s="209"/>
      <c r="I1326" s="197"/>
      <c r="J1326" s="197"/>
      <c r="K1326" s="197"/>
      <c r="L1326" s="197"/>
      <c r="M1326" s="197"/>
      <c r="N1326" s="197"/>
      <c r="O1326" s="197"/>
    </row>
    <row r="1327" spans="1:16" x14ac:dyDescent="0.2">
      <c r="A1327" s="197"/>
      <c r="B1327" s="197"/>
      <c r="C1327" s="197"/>
      <c r="D1327" s="197"/>
      <c r="E1327" s="197"/>
      <c r="F1327" s="197"/>
      <c r="G1327" s="197"/>
      <c r="H1327" s="209"/>
      <c r="I1327" s="197"/>
      <c r="J1327" s="197"/>
      <c r="K1327" s="197"/>
      <c r="L1327" s="197"/>
      <c r="M1327" s="197"/>
      <c r="N1327" s="197"/>
      <c r="O1327" s="197"/>
    </row>
    <row r="1328" spans="1:16" x14ac:dyDescent="0.2">
      <c r="A1328" s="197"/>
      <c r="B1328" s="197"/>
      <c r="C1328" s="197"/>
      <c r="D1328" s="197"/>
      <c r="E1328" s="197"/>
      <c r="F1328" s="197"/>
      <c r="G1328" s="197"/>
      <c r="H1328" s="209"/>
      <c r="I1328" s="197"/>
      <c r="J1328" s="197"/>
      <c r="K1328" s="197"/>
      <c r="L1328" s="197"/>
      <c r="M1328" s="197"/>
      <c r="N1328" s="197"/>
      <c r="O1328" s="197"/>
    </row>
    <row r="1329" spans="1:15" x14ac:dyDescent="0.2">
      <c r="A1329" s="103" t="s">
        <v>7</v>
      </c>
      <c r="B1329" s="198">
        <f>'Sign In'!C56</f>
        <v>8</v>
      </c>
      <c r="C1329" s="199"/>
      <c r="D1329" s="58" t="s">
        <v>7</v>
      </c>
      <c r="E1329" s="97">
        <f>'Sign In'!D56</f>
        <v>10</v>
      </c>
      <c r="F1329" s="58" t="s">
        <v>7</v>
      </c>
      <c r="G1329" s="2">
        <f>'Sign In'!E56</f>
        <v>12</v>
      </c>
      <c r="I1329" s="103" t="s">
        <v>7</v>
      </c>
      <c r="J1329" s="198">
        <f>'Sign In'!K59</f>
        <v>77</v>
      </c>
      <c r="K1329" s="199"/>
      <c r="L1329" s="58" t="s">
        <v>7</v>
      </c>
      <c r="M1329" s="97">
        <f>'Sign In'!L59</f>
        <v>75</v>
      </c>
      <c r="N1329" s="58" t="s">
        <v>7</v>
      </c>
      <c r="O1329" s="2">
        <f>'Sign In'!M59</f>
        <v>73</v>
      </c>
    </row>
    <row r="1330" spans="1:15" x14ac:dyDescent="0.2">
      <c r="B1330" s="54"/>
      <c r="C1330" s="99"/>
      <c r="D1330" s="54"/>
      <c r="E1330" s="99"/>
      <c r="F1330" s="54"/>
      <c r="G1330" s="99"/>
      <c r="J1330" s="54"/>
      <c r="K1330" s="99"/>
      <c r="L1330" s="54"/>
      <c r="M1330" s="99"/>
      <c r="N1330" s="54"/>
      <c r="O1330" s="99"/>
    </row>
    <row r="1331" spans="1:15" x14ac:dyDescent="0.2">
      <c r="B1331" s="54"/>
      <c r="C1331" s="54"/>
      <c r="D1331" s="54"/>
      <c r="E1331" s="54"/>
      <c r="F1331" s="54"/>
      <c r="G1331" s="54"/>
      <c r="J1331" s="54"/>
      <c r="K1331" s="54"/>
      <c r="L1331" s="54"/>
      <c r="M1331" s="54"/>
      <c r="N1331" s="54"/>
      <c r="O1331" s="54"/>
    </row>
    <row r="1332" spans="1:15" x14ac:dyDescent="0.2">
      <c r="B1332" s="54"/>
      <c r="C1332" s="54"/>
      <c r="D1332" s="54"/>
      <c r="E1332" s="54"/>
      <c r="F1332" s="54"/>
      <c r="G1332" s="54"/>
      <c r="J1332" s="54"/>
      <c r="K1332" s="54"/>
      <c r="L1332" s="54"/>
      <c r="M1332" s="54"/>
      <c r="N1332" s="54"/>
      <c r="O1332" s="54"/>
    </row>
    <row r="1333" spans="1:15" x14ac:dyDescent="0.2">
      <c r="A1333" s="200" t="s">
        <v>17</v>
      </c>
      <c r="B1333" s="201"/>
      <c r="C1333" s="200" t="s">
        <v>18</v>
      </c>
      <c r="D1333" s="201"/>
      <c r="E1333" s="200" t="s">
        <v>19</v>
      </c>
      <c r="F1333" s="201"/>
      <c r="I1333" s="200" t="s">
        <v>17</v>
      </c>
      <c r="J1333" s="201"/>
      <c r="K1333" s="200" t="s">
        <v>18</v>
      </c>
      <c r="L1333" s="201"/>
      <c r="M1333" s="200" t="s">
        <v>19</v>
      </c>
      <c r="N1333" s="201"/>
    </row>
    <row r="1334" spans="1:15" x14ac:dyDescent="0.2">
      <c r="A1334" s="1" t="s">
        <v>21</v>
      </c>
      <c r="B1334" s="1" t="s">
        <v>22</v>
      </c>
      <c r="C1334" s="1" t="s">
        <v>23</v>
      </c>
      <c r="D1334" s="1" t="s">
        <v>24</v>
      </c>
      <c r="E1334" s="1" t="s">
        <v>25</v>
      </c>
      <c r="F1334" s="1" t="s">
        <v>34</v>
      </c>
      <c r="I1334" s="1" t="s">
        <v>21</v>
      </c>
      <c r="J1334" s="1" t="s">
        <v>22</v>
      </c>
      <c r="K1334" s="1" t="s">
        <v>23</v>
      </c>
      <c r="L1334" s="1" t="s">
        <v>24</v>
      </c>
      <c r="M1334" s="1" t="s">
        <v>25</v>
      </c>
      <c r="N1334" s="1" t="s">
        <v>34</v>
      </c>
    </row>
    <row r="1335" spans="1:15" x14ac:dyDescent="0.2">
      <c r="A1335" s="194"/>
      <c r="B1335" s="194"/>
      <c r="C1335" s="194"/>
      <c r="D1335" s="194"/>
      <c r="E1335" s="194"/>
      <c r="F1335" s="194"/>
      <c r="I1335" s="194"/>
      <c r="J1335" s="194"/>
      <c r="K1335" s="194"/>
      <c r="L1335" s="194"/>
      <c r="M1335" s="194"/>
      <c r="N1335" s="194"/>
    </row>
    <row r="1336" spans="1:15" x14ac:dyDescent="0.2">
      <c r="A1336" s="195"/>
      <c r="B1336" s="195"/>
      <c r="C1336" s="195"/>
      <c r="D1336" s="195"/>
      <c r="E1336" s="195"/>
      <c r="F1336" s="195"/>
      <c r="I1336" s="195"/>
      <c r="J1336" s="195"/>
      <c r="K1336" s="195"/>
      <c r="L1336" s="195"/>
      <c r="M1336" s="195"/>
      <c r="N1336" s="195"/>
    </row>
    <row r="1337" spans="1:15" x14ac:dyDescent="0.2">
      <c r="A1337" s="196"/>
      <c r="B1337" s="196"/>
      <c r="C1337" s="196"/>
      <c r="D1337" s="196"/>
      <c r="E1337" s="196"/>
      <c r="F1337" s="196"/>
      <c r="I1337" s="196"/>
      <c r="J1337" s="196"/>
      <c r="K1337" s="196"/>
      <c r="L1337" s="196"/>
      <c r="M1337" s="196"/>
      <c r="N1337" s="196"/>
    </row>
    <row r="1338" spans="1:15" x14ac:dyDescent="0.2">
      <c r="A1338" s="103" t="s">
        <v>7</v>
      </c>
      <c r="B1338" s="97">
        <f>'Sign In'!F56</f>
        <v>14</v>
      </c>
      <c r="C1338" s="103" t="s">
        <v>7</v>
      </c>
      <c r="D1338" s="97">
        <f>'Sign In'!G56</f>
        <v>16</v>
      </c>
      <c r="E1338" s="103" t="s">
        <v>7</v>
      </c>
      <c r="F1338" s="2">
        <f>'Sign In'!H56</f>
        <v>18</v>
      </c>
      <c r="I1338" s="103" t="s">
        <v>7</v>
      </c>
      <c r="J1338" s="97">
        <f>'Sign In'!N59</f>
        <v>71</v>
      </c>
      <c r="K1338" s="103" t="s">
        <v>7</v>
      </c>
      <c r="L1338" s="97">
        <f>'Sign In'!O59</f>
        <v>69</v>
      </c>
      <c r="M1338" s="103" t="s">
        <v>7</v>
      </c>
      <c r="N1338" s="2">
        <f>'Sign In'!P59</f>
        <v>79</v>
      </c>
    </row>
    <row r="1339" spans="1:15" x14ac:dyDescent="0.2">
      <c r="B1339" s="54"/>
      <c r="C1339" s="99"/>
      <c r="D1339" s="54"/>
      <c r="E1339" s="99"/>
      <c r="F1339" s="54"/>
      <c r="G1339" s="46"/>
      <c r="J1339" s="54"/>
      <c r="K1339" s="99"/>
      <c r="L1339" s="54"/>
      <c r="M1339" s="99"/>
      <c r="N1339" s="54"/>
      <c r="O1339" s="46"/>
    </row>
    <row r="1340" spans="1:15" x14ac:dyDescent="0.2">
      <c r="B1340" s="54"/>
      <c r="C1340" s="99"/>
      <c r="D1340" s="54"/>
      <c r="E1340" s="99"/>
      <c r="F1340" s="54"/>
      <c r="G1340" s="46"/>
      <c r="J1340" s="54"/>
      <c r="K1340" s="99"/>
      <c r="L1340" s="54"/>
      <c r="M1340" s="99"/>
      <c r="N1340" s="54"/>
      <c r="O1340" s="46"/>
    </row>
    <row r="1342" spans="1:15" x14ac:dyDescent="0.2">
      <c r="B1342" s="104"/>
      <c r="C1342" s="104"/>
      <c r="F1342" s="204" t="s">
        <v>33</v>
      </c>
      <c r="G1342" s="206"/>
      <c r="J1342" s="104"/>
      <c r="K1342" s="104"/>
      <c r="N1342" s="204" t="s">
        <v>33</v>
      </c>
      <c r="O1342" s="206"/>
    </row>
    <row r="1343" spans="1:15" x14ac:dyDescent="0.2">
      <c r="B1343" s="46"/>
      <c r="C1343" s="46"/>
      <c r="F1343" s="105"/>
      <c r="G1343" s="106"/>
      <c r="J1343" s="46"/>
      <c r="K1343" s="46"/>
      <c r="N1343" s="105"/>
      <c r="O1343" s="106"/>
    </row>
    <row r="1344" spans="1:15" x14ac:dyDescent="0.2">
      <c r="B1344" s="46"/>
      <c r="C1344" s="46"/>
      <c r="F1344" s="107"/>
      <c r="G1344" s="108"/>
      <c r="J1344" s="46"/>
      <c r="K1344" s="46"/>
      <c r="N1344" s="107"/>
      <c r="O1344" s="108"/>
    </row>
    <row r="1345" spans="1:16" x14ac:dyDescent="0.2">
      <c r="B1345" s="46"/>
      <c r="C1345" s="46"/>
      <c r="F1345" s="109"/>
      <c r="G1345" s="110"/>
      <c r="J1345" s="46"/>
      <c r="K1345" s="46"/>
      <c r="N1345" s="109"/>
      <c r="O1345" s="110"/>
    </row>
    <row r="1346" spans="1:16" x14ac:dyDescent="0.2">
      <c r="D1346" s="46"/>
      <c r="E1346" s="46"/>
      <c r="L1346" s="46"/>
      <c r="M1346" s="46"/>
    </row>
    <row r="1347" spans="1:16" x14ac:dyDescent="0.2">
      <c r="D1347" s="46"/>
      <c r="E1347" s="46"/>
      <c r="L1347" s="46"/>
      <c r="M1347" s="46"/>
    </row>
    <row r="1349" spans="1:16" x14ac:dyDescent="0.2">
      <c r="B1349" s="208" t="s">
        <v>26</v>
      </c>
      <c r="C1349" s="208"/>
      <c r="D1349" s="111"/>
      <c r="E1349" s="111"/>
      <c r="F1349" s="111"/>
      <c r="G1349" s="111"/>
      <c r="J1349" s="208" t="s">
        <v>26</v>
      </c>
      <c r="K1349" s="208"/>
      <c r="L1349" s="111"/>
      <c r="M1349" s="111"/>
      <c r="N1349" s="111"/>
      <c r="O1349" s="111"/>
    </row>
    <row r="1359" spans="1:16" ht="15" x14ac:dyDescent="0.25">
      <c r="A1359" s="202" t="s">
        <v>40</v>
      </c>
      <c r="B1359" s="202"/>
      <c r="G1359" s="193">
        <v>42742</v>
      </c>
      <c r="H1359" s="193"/>
      <c r="I1359" s="202" t="s">
        <v>40</v>
      </c>
      <c r="J1359" s="202"/>
      <c r="O1359" s="193">
        <v>42742</v>
      </c>
      <c r="P1359" s="193"/>
    </row>
    <row r="1360" spans="1:16" x14ac:dyDescent="0.2">
      <c r="A1360" s="183" t="s">
        <v>41</v>
      </c>
      <c r="B1360" s="183"/>
      <c r="I1360" s="183" t="s">
        <v>41</v>
      </c>
      <c r="J1360" s="183"/>
    </row>
    <row r="1362" spans="1:16" ht="18" x14ac:dyDescent="0.25">
      <c r="A1362" s="100"/>
      <c r="B1362" s="100"/>
      <c r="C1362" s="100"/>
      <c r="D1362" s="100"/>
      <c r="E1362" s="100"/>
      <c r="F1362" s="100"/>
      <c r="G1362" s="100"/>
      <c r="H1362" s="100"/>
      <c r="I1362" s="100"/>
      <c r="J1362" s="100"/>
      <c r="K1362" s="100"/>
      <c r="L1362" s="100"/>
      <c r="M1362" s="100"/>
      <c r="N1362" s="100"/>
      <c r="O1362" s="100"/>
      <c r="P1362" s="100"/>
    </row>
    <row r="1363" spans="1:16" ht="15.75" x14ac:dyDescent="0.25">
      <c r="C1363" s="203" t="s">
        <v>158</v>
      </c>
      <c r="D1363" s="203"/>
      <c r="E1363" s="203"/>
      <c r="F1363" s="203"/>
      <c r="K1363" s="203" t="s">
        <v>157</v>
      </c>
      <c r="L1363" s="203"/>
      <c r="M1363" s="203"/>
      <c r="N1363" s="203"/>
    </row>
    <row r="1364" spans="1:16" ht="15.75" x14ac:dyDescent="0.25">
      <c r="A1364" s="101"/>
      <c r="B1364" s="46"/>
      <c r="C1364" s="46"/>
      <c r="D1364" s="46"/>
      <c r="E1364" s="46"/>
      <c r="I1364" s="101"/>
      <c r="J1364" s="46"/>
      <c r="K1364" s="46"/>
      <c r="L1364" s="46"/>
      <c r="M1364" s="46"/>
    </row>
    <row r="1365" spans="1:16" ht="15.75" x14ac:dyDescent="0.25">
      <c r="A1365" s="101"/>
      <c r="B1365" s="46"/>
      <c r="C1365" s="46"/>
      <c r="D1365" s="46"/>
      <c r="E1365" s="46"/>
      <c r="I1365" s="101"/>
      <c r="J1365" s="46"/>
      <c r="K1365" s="46"/>
      <c r="L1365" s="46"/>
      <c r="M1365" s="46"/>
    </row>
    <row r="1366" spans="1:16" ht="15.75" x14ac:dyDescent="0.25">
      <c r="A1366" s="101" t="s">
        <v>6</v>
      </c>
      <c r="B1366" s="184" t="str">
        <f>'Sign In'!B57</f>
        <v>DeLaSalle - JV</v>
      </c>
      <c r="C1366" s="184"/>
      <c r="D1366" s="184"/>
      <c r="E1366" s="184"/>
      <c r="F1366" s="184"/>
      <c r="G1366" s="184"/>
      <c r="I1366" s="101" t="s">
        <v>6</v>
      </c>
      <c r="J1366" s="184" t="str">
        <f>'Sign In'!J60</f>
        <v xml:space="preserve">Stevenson - JV </v>
      </c>
      <c r="K1366" s="184"/>
      <c r="L1366" s="184"/>
      <c r="M1366" s="184"/>
      <c r="N1366" s="184"/>
      <c r="O1366" s="184"/>
    </row>
    <row r="1368" spans="1:16" x14ac:dyDescent="0.2">
      <c r="C1368" s="102"/>
      <c r="D1368" s="46"/>
      <c r="K1368" s="102"/>
      <c r="L1368" s="46"/>
    </row>
    <row r="1369" spans="1:16" x14ac:dyDescent="0.2">
      <c r="A1369" s="200" t="s">
        <v>8</v>
      </c>
      <c r="B1369" s="210"/>
      <c r="C1369" s="201"/>
      <c r="D1369" s="207" t="s">
        <v>9</v>
      </c>
      <c r="E1369" s="207"/>
      <c r="F1369" s="204" t="s">
        <v>10</v>
      </c>
      <c r="G1369" s="206"/>
      <c r="I1369" s="204" t="s">
        <v>8</v>
      </c>
      <c r="J1369" s="205"/>
      <c r="K1369" s="206"/>
      <c r="L1369" s="207" t="s">
        <v>9</v>
      </c>
      <c r="M1369" s="207"/>
      <c r="N1369" s="204" t="s">
        <v>10</v>
      </c>
      <c r="O1369" s="206"/>
    </row>
    <row r="1370" spans="1:16" x14ac:dyDescent="0.2">
      <c r="A1370" s="39" t="s">
        <v>11</v>
      </c>
      <c r="B1370" s="1" t="s">
        <v>12</v>
      </c>
      <c r="C1370" s="1" t="s">
        <v>13</v>
      </c>
      <c r="D1370" s="1" t="s">
        <v>14</v>
      </c>
      <c r="E1370" s="1" t="s">
        <v>15</v>
      </c>
      <c r="F1370" s="1" t="s">
        <v>16</v>
      </c>
      <c r="G1370" s="1" t="s">
        <v>20</v>
      </c>
      <c r="I1370" s="39" t="s">
        <v>11</v>
      </c>
      <c r="J1370" s="1" t="s">
        <v>12</v>
      </c>
      <c r="K1370" s="1" t="s">
        <v>13</v>
      </c>
      <c r="L1370" s="1" t="s">
        <v>14</v>
      </c>
      <c r="M1370" s="1" t="s">
        <v>15</v>
      </c>
      <c r="N1370" s="1" t="s">
        <v>16</v>
      </c>
      <c r="O1370" s="1" t="s">
        <v>20</v>
      </c>
    </row>
    <row r="1371" spans="1:16" x14ac:dyDescent="0.2">
      <c r="A1371" s="197"/>
      <c r="B1371" s="197"/>
      <c r="C1371" s="197"/>
      <c r="D1371" s="197"/>
      <c r="E1371" s="197"/>
      <c r="F1371" s="197"/>
      <c r="G1371" s="197"/>
      <c r="H1371" s="209"/>
      <c r="I1371" s="197"/>
      <c r="J1371" s="197"/>
      <c r="K1371" s="197"/>
      <c r="L1371" s="197"/>
      <c r="M1371" s="197"/>
      <c r="N1371" s="197"/>
      <c r="O1371" s="197"/>
    </row>
    <row r="1372" spans="1:16" x14ac:dyDescent="0.2">
      <c r="A1372" s="197"/>
      <c r="B1372" s="197"/>
      <c r="C1372" s="197"/>
      <c r="D1372" s="197"/>
      <c r="E1372" s="197"/>
      <c r="F1372" s="197"/>
      <c r="G1372" s="197"/>
      <c r="H1372" s="209"/>
      <c r="I1372" s="197"/>
      <c r="J1372" s="197"/>
      <c r="K1372" s="197"/>
      <c r="L1372" s="197"/>
      <c r="M1372" s="197"/>
      <c r="N1372" s="197"/>
      <c r="O1372" s="197"/>
    </row>
    <row r="1373" spans="1:16" x14ac:dyDescent="0.2">
      <c r="A1373" s="197"/>
      <c r="B1373" s="197"/>
      <c r="C1373" s="197"/>
      <c r="D1373" s="197"/>
      <c r="E1373" s="197"/>
      <c r="F1373" s="197"/>
      <c r="G1373" s="197"/>
      <c r="H1373" s="209"/>
      <c r="I1373" s="197"/>
      <c r="J1373" s="197"/>
      <c r="K1373" s="197"/>
      <c r="L1373" s="197"/>
      <c r="M1373" s="197"/>
      <c r="N1373" s="197"/>
      <c r="O1373" s="197"/>
    </row>
    <row r="1374" spans="1:16" x14ac:dyDescent="0.2">
      <c r="A1374" s="103" t="s">
        <v>7</v>
      </c>
      <c r="B1374" s="198">
        <f>'Sign In'!C57</f>
        <v>9</v>
      </c>
      <c r="C1374" s="199"/>
      <c r="D1374" s="58" t="s">
        <v>7</v>
      </c>
      <c r="E1374" s="97">
        <f>'Sign In'!D57</f>
        <v>7</v>
      </c>
      <c r="F1374" s="58" t="s">
        <v>7</v>
      </c>
      <c r="G1374" s="2">
        <f>'Sign In'!E57</f>
        <v>5</v>
      </c>
      <c r="I1374" s="103" t="s">
        <v>7</v>
      </c>
      <c r="J1374" s="198">
        <f>'Sign In'!K60</f>
        <v>78</v>
      </c>
      <c r="K1374" s="199"/>
      <c r="L1374" s="58" t="s">
        <v>7</v>
      </c>
      <c r="M1374" s="97">
        <f>'Sign In'!L60</f>
        <v>80</v>
      </c>
      <c r="N1374" s="58" t="s">
        <v>7</v>
      </c>
      <c r="O1374" s="2">
        <f>'Sign In'!M60</f>
        <v>70</v>
      </c>
    </row>
    <row r="1375" spans="1:16" x14ac:dyDescent="0.2">
      <c r="B1375" s="54"/>
      <c r="C1375" s="99"/>
      <c r="D1375" s="54"/>
      <c r="E1375" s="99"/>
      <c r="F1375" s="54"/>
      <c r="G1375" s="99"/>
      <c r="J1375" s="54"/>
      <c r="K1375" s="99"/>
      <c r="L1375" s="54"/>
      <c r="M1375" s="99"/>
      <c r="N1375" s="54"/>
      <c r="O1375" s="99"/>
    </row>
    <row r="1376" spans="1:16" x14ac:dyDescent="0.2">
      <c r="B1376" s="54"/>
      <c r="C1376" s="54"/>
      <c r="D1376" s="54"/>
      <c r="E1376" s="54"/>
      <c r="F1376" s="54"/>
      <c r="G1376" s="54"/>
      <c r="J1376" s="54"/>
      <c r="K1376" s="54"/>
      <c r="L1376" s="54"/>
      <c r="M1376" s="54"/>
      <c r="N1376" s="54"/>
      <c r="O1376" s="54"/>
    </row>
    <row r="1377" spans="1:15" x14ac:dyDescent="0.2">
      <c r="B1377" s="54"/>
      <c r="C1377" s="54"/>
      <c r="D1377" s="54"/>
      <c r="E1377" s="54"/>
      <c r="F1377" s="54"/>
      <c r="G1377" s="54"/>
      <c r="J1377" s="54"/>
      <c r="K1377" s="54"/>
      <c r="L1377" s="54"/>
      <c r="M1377" s="54"/>
      <c r="N1377" s="54"/>
      <c r="O1377" s="54"/>
    </row>
    <row r="1378" spans="1:15" x14ac:dyDescent="0.2">
      <c r="A1378" s="200" t="s">
        <v>17</v>
      </c>
      <c r="B1378" s="201"/>
      <c r="C1378" s="200" t="s">
        <v>18</v>
      </c>
      <c r="D1378" s="201"/>
      <c r="E1378" s="200" t="s">
        <v>19</v>
      </c>
      <c r="F1378" s="201"/>
      <c r="I1378" s="200" t="s">
        <v>17</v>
      </c>
      <c r="J1378" s="201"/>
      <c r="K1378" s="200" t="s">
        <v>18</v>
      </c>
      <c r="L1378" s="201"/>
      <c r="M1378" s="200" t="s">
        <v>19</v>
      </c>
      <c r="N1378" s="201"/>
    </row>
    <row r="1379" spans="1:15" x14ac:dyDescent="0.2">
      <c r="A1379" s="1" t="s">
        <v>21</v>
      </c>
      <c r="B1379" s="1" t="s">
        <v>22</v>
      </c>
      <c r="C1379" s="1" t="s">
        <v>23</v>
      </c>
      <c r="D1379" s="1" t="s">
        <v>24</v>
      </c>
      <c r="E1379" s="1" t="s">
        <v>25</v>
      </c>
      <c r="F1379" s="1" t="s">
        <v>34</v>
      </c>
      <c r="I1379" s="1" t="s">
        <v>21</v>
      </c>
      <c r="J1379" s="1" t="s">
        <v>22</v>
      </c>
      <c r="K1379" s="1" t="s">
        <v>23</v>
      </c>
      <c r="L1379" s="1" t="s">
        <v>24</v>
      </c>
      <c r="M1379" s="1" t="s">
        <v>25</v>
      </c>
      <c r="N1379" s="1" t="s">
        <v>34</v>
      </c>
    </row>
    <row r="1380" spans="1:15" x14ac:dyDescent="0.2">
      <c r="A1380" s="194"/>
      <c r="B1380" s="194"/>
      <c r="C1380" s="194"/>
      <c r="D1380" s="194"/>
      <c r="E1380" s="194"/>
      <c r="F1380" s="194"/>
      <c r="I1380" s="194"/>
      <c r="J1380" s="194"/>
      <c r="K1380" s="194"/>
      <c r="L1380" s="194"/>
      <c r="M1380" s="194"/>
      <c r="N1380" s="194"/>
    </row>
    <row r="1381" spans="1:15" x14ac:dyDescent="0.2">
      <c r="A1381" s="195"/>
      <c r="B1381" s="195"/>
      <c r="C1381" s="195"/>
      <c r="D1381" s="195"/>
      <c r="E1381" s="195"/>
      <c r="F1381" s="195"/>
      <c r="I1381" s="195"/>
      <c r="J1381" s="195"/>
      <c r="K1381" s="195"/>
      <c r="L1381" s="195"/>
      <c r="M1381" s="195"/>
      <c r="N1381" s="195"/>
    </row>
    <row r="1382" spans="1:15" x14ac:dyDescent="0.2">
      <c r="A1382" s="196"/>
      <c r="B1382" s="196"/>
      <c r="C1382" s="196"/>
      <c r="D1382" s="196"/>
      <c r="E1382" s="196"/>
      <c r="F1382" s="196"/>
      <c r="I1382" s="196"/>
      <c r="J1382" s="196"/>
      <c r="K1382" s="196"/>
      <c r="L1382" s="196"/>
      <c r="M1382" s="196"/>
      <c r="N1382" s="196"/>
    </row>
    <row r="1383" spans="1:15" x14ac:dyDescent="0.2">
      <c r="A1383" s="103" t="s">
        <v>7</v>
      </c>
      <c r="B1383" s="97">
        <f>'Sign In'!F57</f>
        <v>3</v>
      </c>
      <c r="C1383" s="103" t="s">
        <v>7</v>
      </c>
      <c r="D1383" s="97">
        <f>'Sign In'!G57</f>
        <v>17</v>
      </c>
      <c r="E1383" s="103" t="s">
        <v>7</v>
      </c>
      <c r="F1383" s="2">
        <f>'Sign In'!H57</f>
        <v>15</v>
      </c>
      <c r="I1383" s="103" t="s">
        <v>7</v>
      </c>
      <c r="J1383" s="97">
        <f>'Sign In'!N60</f>
        <v>72</v>
      </c>
      <c r="K1383" s="103" t="s">
        <v>7</v>
      </c>
      <c r="L1383" s="97">
        <f>'Sign In'!O60</f>
        <v>74</v>
      </c>
      <c r="M1383" s="103" t="s">
        <v>7</v>
      </c>
      <c r="N1383" s="2">
        <f>'Sign In'!P60</f>
        <v>76</v>
      </c>
    </row>
    <row r="1384" spans="1:15" x14ac:dyDescent="0.2">
      <c r="B1384" s="54"/>
      <c r="C1384" s="99"/>
      <c r="D1384" s="54"/>
      <c r="E1384" s="99"/>
      <c r="F1384" s="54"/>
      <c r="G1384" s="46"/>
      <c r="J1384" s="54"/>
      <c r="K1384" s="99"/>
      <c r="L1384" s="54"/>
      <c r="M1384" s="99"/>
      <c r="N1384" s="54"/>
      <c r="O1384" s="46"/>
    </row>
    <row r="1385" spans="1:15" x14ac:dyDescent="0.2">
      <c r="B1385" s="54"/>
      <c r="C1385" s="99"/>
      <c r="D1385" s="54"/>
      <c r="E1385" s="99"/>
      <c r="F1385" s="54"/>
      <c r="G1385" s="46"/>
      <c r="J1385" s="54"/>
      <c r="K1385" s="99"/>
      <c r="L1385" s="54"/>
      <c r="M1385" s="99"/>
      <c r="N1385" s="54"/>
      <c r="O1385" s="46"/>
    </row>
    <row r="1387" spans="1:15" x14ac:dyDescent="0.2">
      <c r="B1387" s="104"/>
      <c r="C1387" s="104"/>
      <c r="F1387" s="204" t="s">
        <v>33</v>
      </c>
      <c r="G1387" s="206"/>
      <c r="J1387" s="104"/>
      <c r="K1387" s="104"/>
      <c r="N1387" s="204" t="s">
        <v>33</v>
      </c>
      <c r="O1387" s="206"/>
    </row>
    <row r="1388" spans="1:15" x14ac:dyDescent="0.2">
      <c r="B1388" s="46"/>
      <c r="C1388" s="46"/>
      <c r="F1388" s="105"/>
      <c r="G1388" s="106"/>
      <c r="J1388" s="46"/>
      <c r="K1388" s="46"/>
      <c r="N1388" s="105"/>
      <c r="O1388" s="106"/>
    </row>
    <row r="1389" spans="1:15" x14ac:dyDescent="0.2">
      <c r="B1389" s="46"/>
      <c r="C1389" s="46"/>
      <c r="F1389" s="107"/>
      <c r="G1389" s="108"/>
      <c r="J1389" s="46"/>
      <c r="K1389" s="46"/>
      <c r="N1389" s="107"/>
      <c r="O1389" s="108"/>
    </row>
    <row r="1390" spans="1:15" x14ac:dyDescent="0.2">
      <c r="B1390" s="46"/>
      <c r="C1390" s="46"/>
      <c r="F1390" s="109"/>
      <c r="G1390" s="110"/>
      <c r="J1390" s="46"/>
      <c r="K1390" s="46"/>
      <c r="N1390" s="109"/>
      <c r="O1390" s="110"/>
    </row>
    <row r="1391" spans="1:15" x14ac:dyDescent="0.2">
      <c r="D1391" s="46"/>
      <c r="E1391" s="46"/>
      <c r="L1391" s="46"/>
      <c r="M1391" s="46"/>
    </row>
    <row r="1392" spans="1:15" x14ac:dyDescent="0.2">
      <c r="D1392" s="46"/>
      <c r="E1392" s="46"/>
      <c r="L1392" s="46"/>
      <c r="M1392" s="46"/>
    </row>
    <row r="1394" spans="1:16" x14ac:dyDescent="0.2">
      <c r="B1394" s="208" t="s">
        <v>26</v>
      </c>
      <c r="C1394" s="208"/>
      <c r="D1394" s="111"/>
      <c r="E1394" s="111"/>
      <c r="F1394" s="111"/>
      <c r="G1394" s="111"/>
      <c r="J1394" s="208" t="s">
        <v>26</v>
      </c>
      <c r="K1394" s="208"/>
      <c r="L1394" s="111"/>
      <c r="M1394" s="111"/>
      <c r="N1394" s="111"/>
      <c r="O1394" s="111"/>
    </row>
    <row r="1404" spans="1:16" ht="15" x14ac:dyDescent="0.25">
      <c r="A1404" s="202" t="s">
        <v>40</v>
      </c>
      <c r="B1404" s="202"/>
      <c r="G1404" s="193">
        <v>42742</v>
      </c>
      <c r="H1404" s="193"/>
      <c r="I1404" s="202" t="s">
        <v>40</v>
      </c>
      <c r="J1404" s="202"/>
      <c r="O1404" s="193">
        <v>42742</v>
      </c>
      <c r="P1404" s="193"/>
    </row>
    <row r="1405" spans="1:16" x14ac:dyDescent="0.2">
      <c r="A1405" s="183" t="s">
        <v>41</v>
      </c>
      <c r="B1405" s="183"/>
      <c r="I1405" s="183" t="s">
        <v>41</v>
      </c>
      <c r="J1405" s="183"/>
    </row>
    <row r="1407" spans="1:16" ht="18" x14ac:dyDescent="0.25">
      <c r="A1407" s="100"/>
      <c r="B1407" s="100"/>
      <c r="C1407" s="100"/>
      <c r="D1407" s="100"/>
      <c r="E1407" s="100"/>
      <c r="F1407" s="100"/>
      <c r="G1407" s="100"/>
      <c r="H1407" s="100"/>
      <c r="I1407" s="100"/>
      <c r="J1407" s="100"/>
      <c r="K1407" s="100"/>
      <c r="L1407" s="100"/>
      <c r="M1407" s="100"/>
      <c r="N1407" s="100"/>
      <c r="O1407" s="100"/>
      <c r="P1407" s="100"/>
    </row>
    <row r="1408" spans="1:16" ht="15.75" x14ac:dyDescent="0.25">
      <c r="C1408" s="203" t="s">
        <v>158</v>
      </c>
      <c r="D1408" s="203"/>
      <c r="E1408" s="203"/>
      <c r="F1408" s="203"/>
      <c r="K1408" s="203" t="s">
        <v>157</v>
      </c>
      <c r="L1408" s="203"/>
      <c r="M1408" s="203"/>
      <c r="N1408" s="203"/>
    </row>
    <row r="1409" spans="1:15" ht="15.75" x14ac:dyDescent="0.25">
      <c r="A1409" s="101"/>
      <c r="B1409" s="46"/>
      <c r="C1409" s="46"/>
      <c r="D1409" s="46"/>
      <c r="E1409" s="46"/>
      <c r="I1409" s="101"/>
      <c r="J1409" s="46"/>
      <c r="K1409" s="46"/>
      <c r="L1409" s="46"/>
      <c r="M1409" s="46"/>
    </row>
    <row r="1410" spans="1:15" ht="15.75" x14ac:dyDescent="0.25">
      <c r="A1410" s="101"/>
      <c r="B1410" s="46"/>
      <c r="C1410" s="46"/>
      <c r="D1410" s="46"/>
      <c r="E1410" s="46"/>
      <c r="I1410" s="101"/>
      <c r="J1410" s="46"/>
      <c r="K1410" s="46"/>
      <c r="L1410" s="46"/>
      <c r="M1410" s="46"/>
    </row>
    <row r="1411" spans="1:15" ht="15.75" x14ac:dyDescent="0.25">
      <c r="A1411" s="101" t="s">
        <v>6</v>
      </c>
      <c r="B1411" s="184" t="str">
        <f>'Sign In'!B58</f>
        <v>Eisenhower - JV</v>
      </c>
      <c r="C1411" s="184"/>
      <c r="D1411" s="184"/>
      <c r="E1411" s="184"/>
      <c r="F1411" s="184"/>
      <c r="G1411" s="184"/>
      <c r="I1411" s="101" t="s">
        <v>6</v>
      </c>
      <c r="J1411" s="184" t="str">
        <f>'Sign In'!J61</f>
        <v>Utica Ford - JV</v>
      </c>
      <c r="K1411" s="184"/>
      <c r="L1411" s="184"/>
      <c r="M1411" s="184"/>
      <c r="N1411" s="184"/>
      <c r="O1411" s="184"/>
    </row>
    <row r="1413" spans="1:15" x14ac:dyDescent="0.2">
      <c r="C1413" s="102"/>
      <c r="D1413" s="46"/>
      <c r="K1413" s="102"/>
      <c r="L1413" s="46"/>
    </row>
    <row r="1414" spans="1:15" x14ac:dyDescent="0.2">
      <c r="A1414" s="200" t="s">
        <v>8</v>
      </c>
      <c r="B1414" s="210"/>
      <c r="C1414" s="201"/>
      <c r="D1414" s="207" t="s">
        <v>9</v>
      </c>
      <c r="E1414" s="207"/>
      <c r="F1414" s="204" t="s">
        <v>10</v>
      </c>
      <c r="G1414" s="206"/>
      <c r="I1414" s="204" t="s">
        <v>8</v>
      </c>
      <c r="J1414" s="205"/>
      <c r="K1414" s="206"/>
      <c r="L1414" s="207" t="s">
        <v>9</v>
      </c>
      <c r="M1414" s="207"/>
      <c r="N1414" s="204" t="s">
        <v>10</v>
      </c>
      <c r="O1414" s="206"/>
    </row>
    <row r="1415" spans="1:15" x14ac:dyDescent="0.2">
      <c r="A1415" s="39" t="s">
        <v>11</v>
      </c>
      <c r="B1415" s="1" t="s">
        <v>12</v>
      </c>
      <c r="C1415" s="1" t="s">
        <v>13</v>
      </c>
      <c r="D1415" s="1" t="s">
        <v>14</v>
      </c>
      <c r="E1415" s="1" t="s">
        <v>15</v>
      </c>
      <c r="F1415" s="1" t="s">
        <v>16</v>
      </c>
      <c r="G1415" s="1" t="s">
        <v>20</v>
      </c>
      <c r="I1415" s="39" t="s">
        <v>11</v>
      </c>
      <c r="J1415" s="1" t="s">
        <v>12</v>
      </c>
      <c r="K1415" s="1" t="s">
        <v>13</v>
      </c>
      <c r="L1415" s="1" t="s">
        <v>14</v>
      </c>
      <c r="M1415" s="1" t="s">
        <v>15</v>
      </c>
      <c r="N1415" s="1" t="s">
        <v>16</v>
      </c>
      <c r="O1415" s="1" t="s">
        <v>20</v>
      </c>
    </row>
    <row r="1416" spans="1:15" x14ac:dyDescent="0.2">
      <c r="A1416" s="197"/>
      <c r="B1416" s="197"/>
      <c r="C1416" s="197"/>
      <c r="D1416" s="197"/>
      <c r="E1416" s="197"/>
      <c r="F1416" s="197"/>
      <c r="G1416" s="197"/>
      <c r="H1416" s="209"/>
      <c r="I1416" s="197"/>
      <c r="J1416" s="197"/>
      <c r="K1416" s="197"/>
      <c r="L1416" s="197"/>
      <c r="M1416" s="197"/>
      <c r="N1416" s="197"/>
      <c r="O1416" s="197"/>
    </row>
    <row r="1417" spans="1:15" x14ac:dyDescent="0.2">
      <c r="A1417" s="197"/>
      <c r="B1417" s="197"/>
      <c r="C1417" s="197"/>
      <c r="D1417" s="197"/>
      <c r="E1417" s="197"/>
      <c r="F1417" s="197"/>
      <c r="G1417" s="197"/>
      <c r="H1417" s="209"/>
      <c r="I1417" s="197"/>
      <c r="J1417" s="197"/>
      <c r="K1417" s="197"/>
      <c r="L1417" s="197"/>
      <c r="M1417" s="197"/>
      <c r="N1417" s="197"/>
      <c r="O1417" s="197"/>
    </row>
    <row r="1418" spans="1:15" x14ac:dyDescent="0.2">
      <c r="A1418" s="197"/>
      <c r="B1418" s="197"/>
      <c r="C1418" s="197"/>
      <c r="D1418" s="197"/>
      <c r="E1418" s="197"/>
      <c r="F1418" s="197"/>
      <c r="G1418" s="197"/>
      <c r="H1418" s="209"/>
      <c r="I1418" s="197"/>
      <c r="J1418" s="197"/>
      <c r="K1418" s="197"/>
      <c r="L1418" s="197"/>
      <c r="M1418" s="197"/>
      <c r="N1418" s="197"/>
      <c r="O1418" s="197"/>
    </row>
    <row r="1419" spans="1:15" x14ac:dyDescent="0.2">
      <c r="A1419" s="103" t="s">
        <v>7</v>
      </c>
      <c r="B1419" s="198">
        <f>'Sign In'!C58</f>
        <v>10</v>
      </c>
      <c r="C1419" s="199"/>
      <c r="D1419" s="58" t="s">
        <v>7</v>
      </c>
      <c r="E1419" s="97">
        <f>'Sign In'!D58</f>
        <v>12</v>
      </c>
      <c r="F1419" s="58" t="s">
        <v>7</v>
      </c>
      <c r="G1419" s="2">
        <f>'Sign In'!E58</f>
        <v>14</v>
      </c>
      <c r="I1419" s="103" t="s">
        <v>7</v>
      </c>
      <c r="J1419" s="198">
        <f>'Sign In'!K61</f>
        <v>69</v>
      </c>
      <c r="K1419" s="199"/>
      <c r="L1419" s="58" t="s">
        <v>7</v>
      </c>
      <c r="M1419" s="97">
        <f>'Sign In'!L61</f>
        <v>79</v>
      </c>
      <c r="N1419" s="58" t="s">
        <v>7</v>
      </c>
      <c r="O1419" s="2">
        <f>'Sign In'!M61</f>
        <v>77</v>
      </c>
    </row>
    <row r="1420" spans="1:15" x14ac:dyDescent="0.2">
      <c r="B1420" s="54"/>
      <c r="C1420" s="99"/>
      <c r="D1420" s="54"/>
      <c r="E1420" s="99"/>
      <c r="F1420" s="54"/>
      <c r="G1420" s="99"/>
      <c r="J1420" s="54"/>
      <c r="K1420" s="99"/>
      <c r="L1420" s="54"/>
      <c r="M1420" s="99"/>
      <c r="N1420" s="54"/>
      <c r="O1420" s="99"/>
    </row>
    <row r="1421" spans="1:15" x14ac:dyDescent="0.2">
      <c r="B1421" s="54"/>
      <c r="C1421" s="54"/>
      <c r="D1421" s="54"/>
      <c r="E1421" s="54"/>
      <c r="F1421" s="54"/>
      <c r="G1421" s="54"/>
      <c r="J1421" s="54"/>
      <c r="K1421" s="54"/>
      <c r="L1421" s="54"/>
      <c r="M1421" s="54"/>
      <c r="N1421" s="54"/>
      <c r="O1421" s="54"/>
    </row>
    <row r="1422" spans="1:15" x14ac:dyDescent="0.2">
      <c r="B1422" s="54"/>
      <c r="C1422" s="54"/>
      <c r="D1422" s="54"/>
      <c r="E1422" s="54"/>
      <c r="F1422" s="54"/>
      <c r="G1422" s="54"/>
      <c r="J1422" s="54"/>
      <c r="K1422" s="54"/>
      <c r="L1422" s="54"/>
      <c r="M1422" s="54"/>
      <c r="N1422" s="54"/>
      <c r="O1422" s="54"/>
    </row>
    <row r="1423" spans="1:15" x14ac:dyDescent="0.2">
      <c r="A1423" s="200" t="s">
        <v>17</v>
      </c>
      <c r="B1423" s="201"/>
      <c r="C1423" s="200" t="s">
        <v>18</v>
      </c>
      <c r="D1423" s="201"/>
      <c r="E1423" s="200" t="s">
        <v>19</v>
      </c>
      <c r="F1423" s="201"/>
      <c r="I1423" s="200" t="s">
        <v>17</v>
      </c>
      <c r="J1423" s="201"/>
      <c r="K1423" s="200" t="s">
        <v>18</v>
      </c>
      <c r="L1423" s="201"/>
      <c r="M1423" s="200" t="s">
        <v>19</v>
      </c>
      <c r="N1423" s="201"/>
    </row>
    <row r="1424" spans="1:15" x14ac:dyDescent="0.2">
      <c r="A1424" s="1" t="s">
        <v>21</v>
      </c>
      <c r="B1424" s="1" t="s">
        <v>22</v>
      </c>
      <c r="C1424" s="1" t="s">
        <v>23</v>
      </c>
      <c r="D1424" s="1" t="s">
        <v>24</v>
      </c>
      <c r="E1424" s="1" t="s">
        <v>25</v>
      </c>
      <c r="F1424" s="1" t="s">
        <v>34</v>
      </c>
      <c r="I1424" s="1" t="s">
        <v>21</v>
      </c>
      <c r="J1424" s="1" t="s">
        <v>22</v>
      </c>
      <c r="K1424" s="1" t="s">
        <v>23</v>
      </c>
      <c r="L1424" s="1" t="s">
        <v>24</v>
      </c>
      <c r="M1424" s="1" t="s">
        <v>25</v>
      </c>
      <c r="N1424" s="1" t="s">
        <v>34</v>
      </c>
    </row>
    <row r="1425" spans="1:15" x14ac:dyDescent="0.2">
      <c r="A1425" s="194"/>
      <c r="B1425" s="194"/>
      <c r="C1425" s="194"/>
      <c r="D1425" s="194"/>
      <c r="E1425" s="194"/>
      <c r="F1425" s="194"/>
      <c r="I1425" s="194"/>
      <c r="J1425" s="194"/>
      <c r="K1425" s="194"/>
      <c r="L1425" s="194"/>
      <c r="M1425" s="194"/>
      <c r="N1425" s="194"/>
    </row>
    <row r="1426" spans="1:15" x14ac:dyDescent="0.2">
      <c r="A1426" s="195"/>
      <c r="B1426" s="195"/>
      <c r="C1426" s="195"/>
      <c r="D1426" s="195"/>
      <c r="E1426" s="195"/>
      <c r="F1426" s="195"/>
      <c r="I1426" s="195"/>
      <c r="J1426" s="195"/>
      <c r="K1426" s="195"/>
      <c r="L1426" s="195"/>
      <c r="M1426" s="195"/>
      <c r="N1426" s="195"/>
    </row>
    <row r="1427" spans="1:15" x14ac:dyDescent="0.2">
      <c r="A1427" s="196"/>
      <c r="B1427" s="196"/>
      <c r="C1427" s="196"/>
      <c r="D1427" s="196"/>
      <c r="E1427" s="196"/>
      <c r="F1427" s="196"/>
      <c r="I1427" s="196"/>
      <c r="J1427" s="196"/>
      <c r="K1427" s="196"/>
      <c r="L1427" s="196"/>
      <c r="M1427" s="196"/>
      <c r="N1427" s="196"/>
    </row>
    <row r="1428" spans="1:15" x14ac:dyDescent="0.2">
      <c r="A1428" s="103" t="s">
        <v>7</v>
      </c>
      <c r="B1428" s="97">
        <f>'Sign In'!F58</f>
        <v>16</v>
      </c>
      <c r="C1428" s="103" t="s">
        <v>7</v>
      </c>
      <c r="D1428" s="97">
        <f>'Sign In'!G58</f>
        <v>18</v>
      </c>
      <c r="E1428" s="103" t="s">
        <v>7</v>
      </c>
      <c r="F1428" s="2">
        <f>'Sign In'!H58</f>
        <v>4</v>
      </c>
      <c r="I1428" s="103" t="s">
        <v>7</v>
      </c>
      <c r="J1428" s="97">
        <f>'Sign In'!N61</f>
        <v>75</v>
      </c>
      <c r="K1428" s="103" t="s">
        <v>7</v>
      </c>
      <c r="L1428" s="97">
        <f>'Sign In'!O61</f>
        <v>73</v>
      </c>
      <c r="M1428" s="103" t="s">
        <v>7</v>
      </c>
      <c r="N1428" s="2">
        <f>'Sign In'!P61</f>
        <v>71</v>
      </c>
    </row>
    <row r="1429" spans="1:15" x14ac:dyDescent="0.2">
      <c r="B1429" s="54"/>
      <c r="C1429" s="99"/>
      <c r="D1429" s="54"/>
      <c r="E1429" s="99"/>
      <c r="F1429" s="54"/>
      <c r="G1429" s="46"/>
      <c r="J1429" s="54"/>
      <c r="K1429" s="99"/>
      <c r="L1429" s="54"/>
      <c r="M1429" s="99"/>
      <c r="N1429" s="54"/>
      <c r="O1429" s="46"/>
    </row>
    <row r="1430" spans="1:15" x14ac:dyDescent="0.2">
      <c r="B1430" s="54"/>
      <c r="C1430" s="99"/>
      <c r="D1430" s="54"/>
      <c r="E1430" s="99"/>
      <c r="F1430" s="54"/>
      <c r="G1430" s="46"/>
      <c r="J1430" s="54"/>
      <c r="K1430" s="99"/>
      <c r="L1430" s="54"/>
      <c r="M1430" s="99"/>
      <c r="N1430" s="54"/>
      <c r="O1430" s="46"/>
    </row>
    <row r="1432" spans="1:15" x14ac:dyDescent="0.2">
      <c r="B1432" s="104"/>
      <c r="C1432" s="104"/>
      <c r="F1432" s="204" t="s">
        <v>33</v>
      </c>
      <c r="G1432" s="206"/>
      <c r="J1432" s="104"/>
      <c r="K1432" s="104"/>
      <c r="N1432" s="204" t="s">
        <v>33</v>
      </c>
      <c r="O1432" s="206"/>
    </row>
    <row r="1433" spans="1:15" x14ac:dyDescent="0.2">
      <c r="B1433" s="46"/>
      <c r="C1433" s="46"/>
      <c r="F1433" s="105"/>
      <c r="G1433" s="106"/>
      <c r="J1433" s="46"/>
      <c r="K1433" s="46"/>
      <c r="N1433" s="105"/>
      <c r="O1433" s="106"/>
    </row>
    <row r="1434" spans="1:15" x14ac:dyDescent="0.2">
      <c r="B1434" s="46"/>
      <c r="C1434" s="46"/>
      <c r="F1434" s="107"/>
      <c r="G1434" s="108"/>
      <c r="J1434" s="46"/>
      <c r="K1434" s="46"/>
      <c r="N1434" s="107"/>
      <c r="O1434" s="108"/>
    </row>
    <row r="1435" spans="1:15" x14ac:dyDescent="0.2">
      <c r="B1435" s="46"/>
      <c r="C1435" s="46"/>
      <c r="F1435" s="109"/>
      <c r="G1435" s="110"/>
      <c r="J1435" s="46"/>
      <c r="K1435" s="46"/>
      <c r="N1435" s="109"/>
      <c r="O1435" s="110"/>
    </row>
    <row r="1436" spans="1:15" x14ac:dyDescent="0.2">
      <c r="D1436" s="46"/>
      <c r="E1436" s="46"/>
      <c r="L1436" s="46"/>
      <c r="M1436" s="46"/>
    </row>
    <row r="1437" spans="1:15" x14ac:dyDescent="0.2">
      <c r="D1437" s="46"/>
      <c r="E1437" s="46"/>
      <c r="L1437" s="46"/>
      <c r="M1437" s="46"/>
    </row>
    <row r="1439" spans="1:15" x14ac:dyDescent="0.2">
      <c r="B1439" s="208" t="s">
        <v>26</v>
      </c>
      <c r="C1439" s="208"/>
      <c r="D1439" s="111"/>
      <c r="E1439" s="111"/>
      <c r="F1439" s="111"/>
      <c r="G1439" s="111"/>
      <c r="J1439" s="208" t="s">
        <v>26</v>
      </c>
      <c r="K1439" s="208"/>
      <c r="L1439" s="111"/>
      <c r="M1439" s="111"/>
      <c r="N1439" s="111"/>
      <c r="O1439" s="111"/>
    </row>
    <row r="1449" spans="1:16" ht="15" x14ac:dyDescent="0.25">
      <c r="A1449" s="202" t="s">
        <v>40</v>
      </c>
      <c r="B1449" s="202"/>
      <c r="G1449" s="193">
        <v>42742</v>
      </c>
      <c r="H1449" s="193"/>
      <c r="I1449" s="202" t="s">
        <v>40</v>
      </c>
      <c r="J1449" s="202"/>
      <c r="O1449" s="193">
        <v>42742</v>
      </c>
      <c r="P1449" s="193"/>
    </row>
    <row r="1450" spans="1:16" x14ac:dyDescent="0.2">
      <c r="A1450" s="183" t="s">
        <v>41</v>
      </c>
      <c r="B1450" s="183"/>
      <c r="I1450" s="183" t="s">
        <v>41</v>
      </c>
      <c r="J1450" s="183"/>
    </row>
    <row r="1452" spans="1:16" ht="18" x14ac:dyDescent="0.25">
      <c r="A1452" s="100"/>
      <c r="B1452" s="100"/>
      <c r="C1452" s="100"/>
      <c r="D1452" s="100"/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 s="100"/>
      <c r="O1452" s="100"/>
      <c r="P1452" s="100"/>
    </row>
    <row r="1453" spans="1:16" ht="15.75" x14ac:dyDescent="0.25">
      <c r="C1453" s="203" t="s">
        <v>158</v>
      </c>
      <c r="D1453" s="203"/>
      <c r="E1453" s="203"/>
      <c r="F1453" s="203"/>
      <c r="K1453" s="203" t="s">
        <v>28</v>
      </c>
      <c r="L1453" s="203"/>
      <c r="M1453" s="203"/>
      <c r="N1453" s="203"/>
    </row>
    <row r="1454" spans="1:16" ht="15.75" x14ac:dyDescent="0.25">
      <c r="A1454" s="101"/>
      <c r="B1454" s="46"/>
      <c r="C1454" s="46"/>
      <c r="D1454" s="46"/>
      <c r="E1454" s="46"/>
      <c r="I1454" s="101"/>
      <c r="J1454" s="46"/>
      <c r="K1454" s="46"/>
      <c r="L1454" s="46"/>
      <c r="M1454" s="46"/>
    </row>
    <row r="1455" spans="1:16" ht="15.75" x14ac:dyDescent="0.25">
      <c r="A1455" s="101"/>
      <c r="B1455" s="46"/>
      <c r="C1455" s="46"/>
      <c r="D1455" s="46"/>
      <c r="E1455" s="46"/>
      <c r="I1455" s="101"/>
      <c r="J1455" s="46"/>
      <c r="K1455" s="46"/>
      <c r="L1455" s="46"/>
      <c r="M1455" s="46"/>
    </row>
    <row r="1456" spans="1:16" ht="15.75" x14ac:dyDescent="0.25">
      <c r="A1456" s="101" t="s">
        <v>6</v>
      </c>
      <c r="B1456" s="184" t="str">
        <f>'Sign In'!B59</f>
        <v>Farmington Harrison A - JV</v>
      </c>
      <c r="C1456" s="184"/>
      <c r="D1456" s="184"/>
      <c r="E1456" s="184"/>
      <c r="F1456" s="184"/>
      <c r="G1456" s="184"/>
      <c r="I1456" s="101" t="s">
        <v>6</v>
      </c>
      <c r="J1456" s="184" t="str">
        <f>Input!S39</f>
        <v>Eisenhower - JV</v>
      </c>
      <c r="K1456" s="184"/>
      <c r="L1456" s="184"/>
      <c r="M1456" s="184"/>
      <c r="N1456" s="184"/>
      <c r="O1456" s="184"/>
    </row>
    <row r="1458" spans="1:15" x14ac:dyDescent="0.2">
      <c r="C1458" s="102"/>
      <c r="D1458" s="46"/>
      <c r="K1458" s="102"/>
      <c r="L1458" s="46"/>
    </row>
    <row r="1459" spans="1:15" x14ac:dyDescent="0.2">
      <c r="A1459" s="200" t="s">
        <v>8</v>
      </c>
      <c r="B1459" s="210"/>
      <c r="C1459" s="201"/>
      <c r="D1459" s="207" t="s">
        <v>9</v>
      </c>
      <c r="E1459" s="207"/>
      <c r="F1459" s="204" t="s">
        <v>10</v>
      </c>
      <c r="G1459" s="206"/>
      <c r="I1459" s="204" t="s">
        <v>8</v>
      </c>
      <c r="J1459" s="205"/>
      <c r="K1459" s="206"/>
      <c r="L1459" s="207" t="s">
        <v>9</v>
      </c>
      <c r="M1459" s="207"/>
      <c r="N1459" s="204" t="s">
        <v>10</v>
      </c>
      <c r="O1459" s="206"/>
    </row>
    <row r="1460" spans="1:15" x14ac:dyDescent="0.2">
      <c r="A1460" s="39" t="s">
        <v>11</v>
      </c>
      <c r="B1460" s="1" t="s">
        <v>12</v>
      </c>
      <c r="C1460" s="1" t="s">
        <v>13</v>
      </c>
      <c r="D1460" s="1" t="s">
        <v>14</v>
      </c>
      <c r="E1460" s="1" t="s">
        <v>15</v>
      </c>
      <c r="F1460" s="1" t="s">
        <v>16</v>
      </c>
      <c r="G1460" s="1" t="s">
        <v>20</v>
      </c>
      <c r="I1460" s="39" t="s">
        <v>11</v>
      </c>
      <c r="J1460" s="1" t="s">
        <v>12</v>
      </c>
      <c r="K1460" s="1" t="s">
        <v>13</v>
      </c>
      <c r="L1460" s="1" t="s">
        <v>14</v>
      </c>
      <c r="M1460" s="1" t="s">
        <v>15</v>
      </c>
      <c r="N1460" s="1" t="s">
        <v>16</v>
      </c>
      <c r="O1460" s="1" t="s">
        <v>20</v>
      </c>
    </row>
    <row r="1461" spans="1:15" x14ac:dyDescent="0.2">
      <c r="A1461" s="197"/>
      <c r="B1461" s="197"/>
      <c r="C1461" s="197"/>
      <c r="D1461" s="197"/>
      <c r="E1461" s="197"/>
      <c r="F1461" s="197"/>
      <c r="G1461" s="197"/>
      <c r="H1461" s="209"/>
      <c r="I1461" s="197"/>
      <c r="J1461" s="197"/>
      <c r="K1461" s="197"/>
      <c r="L1461" s="197"/>
      <c r="M1461" s="197"/>
      <c r="N1461" s="197"/>
      <c r="O1461" s="197"/>
    </row>
    <row r="1462" spans="1:15" x14ac:dyDescent="0.2">
      <c r="A1462" s="197"/>
      <c r="B1462" s="197"/>
      <c r="C1462" s="197"/>
      <c r="D1462" s="197"/>
      <c r="E1462" s="197"/>
      <c r="F1462" s="197"/>
      <c r="G1462" s="197"/>
      <c r="H1462" s="209"/>
      <c r="I1462" s="197"/>
      <c r="J1462" s="197"/>
      <c r="K1462" s="197"/>
      <c r="L1462" s="197"/>
      <c r="M1462" s="197"/>
      <c r="N1462" s="197"/>
      <c r="O1462" s="197"/>
    </row>
    <row r="1463" spans="1:15" x14ac:dyDescent="0.2">
      <c r="A1463" s="197"/>
      <c r="B1463" s="197"/>
      <c r="C1463" s="197"/>
      <c r="D1463" s="197"/>
      <c r="E1463" s="197"/>
      <c r="F1463" s="197"/>
      <c r="G1463" s="197"/>
      <c r="H1463" s="209"/>
      <c r="I1463" s="197"/>
      <c r="J1463" s="197"/>
      <c r="K1463" s="197"/>
      <c r="L1463" s="197"/>
      <c r="M1463" s="197"/>
      <c r="N1463" s="197"/>
      <c r="O1463" s="197"/>
    </row>
    <row r="1464" spans="1:15" x14ac:dyDescent="0.2">
      <c r="A1464" s="103" t="s">
        <v>7</v>
      </c>
      <c r="B1464" s="198">
        <f>'Sign In'!C59</f>
        <v>11</v>
      </c>
      <c r="C1464" s="199"/>
      <c r="D1464" s="58" t="s">
        <v>7</v>
      </c>
      <c r="E1464" s="97">
        <f>'Sign In'!D59</f>
        <v>9</v>
      </c>
      <c r="F1464" s="58" t="s">
        <v>7</v>
      </c>
      <c r="G1464" s="2">
        <f>'Sign In'!E59</f>
        <v>7</v>
      </c>
      <c r="I1464" s="103" t="s">
        <v>7</v>
      </c>
      <c r="J1464" s="198">
        <f>'Sign In'!K62</f>
        <v>80</v>
      </c>
      <c r="K1464" s="199"/>
      <c r="L1464" s="58" t="s">
        <v>7</v>
      </c>
      <c r="M1464" s="97">
        <f>'Sign In'!L62</f>
        <v>70</v>
      </c>
      <c r="N1464" s="58" t="s">
        <v>7</v>
      </c>
      <c r="O1464" s="2">
        <f>'Sign In'!M62</f>
        <v>72</v>
      </c>
    </row>
    <row r="1465" spans="1:15" x14ac:dyDescent="0.2">
      <c r="B1465" s="54"/>
      <c r="C1465" s="99"/>
      <c r="D1465" s="54"/>
      <c r="E1465" s="99"/>
      <c r="F1465" s="54"/>
      <c r="G1465" s="99"/>
      <c r="J1465" s="54"/>
      <c r="K1465" s="99"/>
      <c r="L1465" s="54"/>
      <c r="M1465" s="99"/>
      <c r="N1465" s="54"/>
      <c r="O1465" s="99"/>
    </row>
    <row r="1466" spans="1:15" x14ac:dyDescent="0.2">
      <c r="B1466" s="54"/>
      <c r="C1466" s="54"/>
      <c r="D1466" s="54"/>
      <c r="E1466" s="54"/>
      <c r="F1466" s="54"/>
      <c r="G1466" s="54"/>
      <c r="J1466" s="54"/>
      <c r="K1466" s="54"/>
      <c r="L1466" s="54"/>
      <c r="M1466" s="54"/>
      <c r="N1466" s="54"/>
      <c r="O1466" s="54"/>
    </row>
    <row r="1467" spans="1:15" x14ac:dyDescent="0.2">
      <c r="B1467" s="54"/>
      <c r="C1467" s="54"/>
      <c r="D1467" s="54"/>
      <c r="E1467" s="54"/>
      <c r="F1467" s="54"/>
      <c r="G1467" s="54"/>
      <c r="J1467" s="54"/>
      <c r="K1467" s="54"/>
      <c r="L1467" s="54"/>
      <c r="M1467" s="54"/>
      <c r="N1467" s="54"/>
      <c r="O1467" s="54"/>
    </row>
    <row r="1468" spans="1:15" x14ac:dyDescent="0.2">
      <c r="A1468" s="200" t="s">
        <v>17</v>
      </c>
      <c r="B1468" s="201"/>
      <c r="C1468" s="200" t="s">
        <v>18</v>
      </c>
      <c r="D1468" s="201"/>
      <c r="E1468" s="200" t="s">
        <v>19</v>
      </c>
      <c r="F1468" s="201"/>
      <c r="I1468" s="200" t="s">
        <v>17</v>
      </c>
      <c r="J1468" s="201"/>
      <c r="K1468" s="200" t="s">
        <v>18</v>
      </c>
      <c r="L1468" s="201"/>
      <c r="M1468" s="200" t="s">
        <v>19</v>
      </c>
      <c r="N1468" s="201"/>
    </row>
    <row r="1469" spans="1:15" x14ac:dyDescent="0.2">
      <c r="A1469" s="1" t="s">
        <v>21</v>
      </c>
      <c r="B1469" s="1" t="s">
        <v>22</v>
      </c>
      <c r="C1469" s="1" t="s">
        <v>23</v>
      </c>
      <c r="D1469" s="1" t="s">
        <v>24</v>
      </c>
      <c r="E1469" s="1" t="s">
        <v>25</v>
      </c>
      <c r="F1469" s="1" t="s">
        <v>34</v>
      </c>
      <c r="I1469" s="1" t="s">
        <v>21</v>
      </c>
      <c r="J1469" s="1" t="s">
        <v>22</v>
      </c>
      <c r="K1469" s="1" t="s">
        <v>23</v>
      </c>
      <c r="L1469" s="1" t="s">
        <v>24</v>
      </c>
      <c r="M1469" s="1" t="s">
        <v>25</v>
      </c>
      <c r="N1469" s="1" t="s">
        <v>34</v>
      </c>
    </row>
    <row r="1470" spans="1:15" x14ac:dyDescent="0.2">
      <c r="A1470" s="194"/>
      <c r="B1470" s="194"/>
      <c r="C1470" s="194"/>
      <c r="D1470" s="194"/>
      <c r="E1470" s="194"/>
      <c r="F1470" s="194"/>
      <c r="I1470" s="194"/>
      <c r="J1470" s="194"/>
      <c r="K1470" s="194"/>
      <c r="L1470" s="194"/>
      <c r="M1470" s="194"/>
      <c r="N1470" s="194"/>
    </row>
    <row r="1471" spans="1:15" x14ac:dyDescent="0.2">
      <c r="A1471" s="195"/>
      <c r="B1471" s="195"/>
      <c r="C1471" s="195"/>
      <c r="D1471" s="195"/>
      <c r="E1471" s="195"/>
      <c r="F1471" s="195"/>
      <c r="I1471" s="195"/>
      <c r="J1471" s="195"/>
      <c r="K1471" s="195"/>
      <c r="L1471" s="195"/>
      <c r="M1471" s="195"/>
      <c r="N1471" s="195"/>
    </row>
    <row r="1472" spans="1:15" x14ac:dyDescent="0.2">
      <c r="A1472" s="196"/>
      <c r="B1472" s="196"/>
      <c r="C1472" s="196"/>
      <c r="D1472" s="196"/>
      <c r="E1472" s="196"/>
      <c r="F1472" s="196"/>
      <c r="I1472" s="196"/>
      <c r="J1472" s="196"/>
      <c r="K1472" s="196"/>
      <c r="L1472" s="196"/>
      <c r="M1472" s="196"/>
      <c r="N1472" s="196"/>
    </row>
    <row r="1473" spans="1:15" x14ac:dyDescent="0.2">
      <c r="A1473" s="103" t="s">
        <v>7</v>
      </c>
      <c r="B1473" s="97">
        <f>'Sign In'!F59</f>
        <v>5</v>
      </c>
      <c r="C1473" s="103" t="s">
        <v>7</v>
      </c>
      <c r="D1473" s="97">
        <f>'Sign In'!G59</f>
        <v>3</v>
      </c>
      <c r="E1473" s="103" t="s">
        <v>7</v>
      </c>
      <c r="F1473" s="2">
        <f>'Sign In'!H59</f>
        <v>17</v>
      </c>
      <c r="I1473" s="103" t="s">
        <v>7</v>
      </c>
      <c r="J1473" s="97">
        <f>'Sign In'!N62</f>
        <v>74</v>
      </c>
      <c r="K1473" s="103" t="s">
        <v>7</v>
      </c>
      <c r="L1473" s="97">
        <f>'Sign In'!O62</f>
        <v>76</v>
      </c>
      <c r="M1473" s="103" t="s">
        <v>7</v>
      </c>
      <c r="N1473" s="2">
        <f>'Sign In'!P62</f>
        <v>78</v>
      </c>
    </row>
    <row r="1474" spans="1:15" x14ac:dyDescent="0.2">
      <c r="B1474" s="54"/>
      <c r="C1474" s="99"/>
      <c r="D1474" s="54"/>
      <c r="E1474" s="99"/>
      <c r="F1474" s="54"/>
      <c r="G1474" s="46"/>
      <c r="J1474" s="54"/>
      <c r="K1474" s="99"/>
      <c r="L1474" s="54"/>
      <c r="M1474" s="99"/>
      <c r="N1474" s="54"/>
      <c r="O1474" s="46"/>
    </row>
    <row r="1475" spans="1:15" x14ac:dyDescent="0.2">
      <c r="B1475" s="54"/>
      <c r="C1475" s="99"/>
      <c r="D1475" s="54"/>
      <c r="E1475" s="99"/>
      <c r="F1475" s="54"/>
      <c r="G1475" s="46"/>
      <c r="J1475" s="54"/>
      <c r="K1475" s="99"/>
      <c r="L1475" s="54"/>
      <c r="M1475" s="99"/>
      <c r="N1475" s="54"/>
      <c r="O1475" s="46"/>
    </row>
    <row r="1477" spans="1:15" x14ac:dyDescent="0.2">
      <c r="B1477" s="104"/>
      <c r="C1477" s="104"/>
      <c r="F1477" s="204" t="s">
        <v>33</v>
      </c>
      <c r="G1477" s="206"/>
      <c r="J1477" s="104"/>
      <c r="K1477" s="104"/>
      <c r="N1477" s="204" t="s">
        <v>33</v>
      </c>
      <c r="O1477" s="206"/>
    </row>
    <row r="1478" spans="1:15" x14ac:dyDescent="0.2">
      <c r="B1478" s="46"/>
      <c r="C1478" s="46"/>
      <c r="F1478" s="105"/>
      <c r="G1478" s="106"/>
      <c r="J1478" s="46"/>
      <c r="K1478" s="46"/>
      <c r="N1478" s="105"/>
      <c r="O1478" s="106"/>
    </row>
    <row r="1479" spans="1:15" x14ac:dyDescent="0.2">
      <c r="B1479" s="46"/>
      <c r="C1479" s="46"/>
      <c r="F1479" s="107"/>
      <c r="G1479" s="108"/>
      <c r="J1479" s="46"/>
      <c r="K1479" s="46"/>
      <c r="N1479" s="107"/>
      <c r="O1479" s="108"/>
    </row>
    <row r="1480" spans="1:15" x14ac:dyDescent="0.2">
      <c r="B1480" s="46"/>
      <c r="C1480" s="46"/>
      <c r="F1480" s="109"/>
      <c r="G1480" s="110"/>
      <c r="J1480" s="46"/>
      <c r="K1480" s="46"/>
      <c r="N1480" s="109"/>
      <c r="O1480" s="110"/>
    </row>
    <row r="1481" spans="1:15" x14ac:dyDescent="0.2">
      <c r="D1481" s="46"/>
      <c r="E1481" s="46"/>
      <c r="L1481" s="46"/>
      <c r="M1481" s="46"/>
    </row>
    <row r="1482" spans="1:15" x14ac:dyDescent="0.2">
      <c r="D1482" s="46"/>
      <c r="E1482" s="46"/>
      <c r="L1482" s="46"/>
      <c r="M1482" s="46"/>
    </row>
    <row r="1484" spans="1:15" x14ac:dyDescent="0.2">
      <c r="B1484" s="208" t="s">
        <v>26</v>
      </c>
      <c r="C1484" s="208"/>
      <c r="D1484" s="111"/>
      <c r="E1484" s="111"/>
      <c r="F1484" s="111"/>
      <c r="G1484" s="111"/>
      <c r="J1484" s="208" t="s">
        <v>26</v>
      </c>
      <c r="K1484" s="208"/>
      <c r="L1484" s="111"/>
      <c r="M1484" s="111"/>
      <c r="N1484" s="111"/>
      <c r="O1484" s="111"/>
    </row>
    <row r="1494" spans="1:16" ht="15" x14ac:dyDescent="0.25">
      <c r="A1494" s="202" t="s">
        <v>40</v>
      </c>
      <c r="B1494" s="202"/>
      <c r="G1494" s="193">
        <v>42742</v>
      </c>
      <c r="H1494" s="193"/>
      <c r="I1494" s="202" t="s">
        <v>40</v>
      </c>
      <c r="J1494" s="202"/>
      <c r="O1494" s="193">
        <v>42742</v>
      </c>
      <c r="P1494" s="193"/>
    </row>
    <row r="1495" spans="1:16" x14ac:dyDescent="0.2">
      <c r="A1495" s="183" t="s">
        <v>41</v>
      </c>
      <c r="B1495" s="183"/>
      <c r="I1495" s="183" t="s">
        <v>41</v>
      </c>
      <c r="J1495" s="183"/>
    </row>
    <row r="1497" spans="1:16" ht="18" x14ac:dyDescent="0.25">
      <c r="A1497" s="100"/>
      <c r="B1497" s="100"/>
      <c r="C1497" s="100"/>
      <c r="D1497" s="100"/>
      <c r="E1497" s="100"/>
      <c r="F1497" s="100"/>
      <c r="G1497" s="100"/>
      <c r="H1497" s="100"/>
      <c r="I1497" s="100"/>
      <c r="J1497" s="100"/>
      <c r="K1497" s="100"/>
      <c r="L1497" s="100"/>
      <c r="M1497" s="100"/>
      <c r="N1497" s="100"/>
      <c r="O1497" s="100"/>
      <c r="P1497" s="100"/>
    </row>
    <row r="1498" spans="1:16" ht="15.75" x14ac:dyDescent="0.25">
      <c r="C1498" s="203" t="s">
        <v>158</v>
      </c>
      <c r="D1498" s="203"/>
      <c r="E1498" s="203"/>
      <c r="F1498" s="203"/>
      <c r="K1498" s="203" t="s">
        <v>28</v>
      </c>
      <c r="L1498" s="203"/>
      <c r="M1498" s="203"/>
      <c r="N1498" s="203"/>
    </row>
    <row r="1499" spans="1:16" ht="15.75" x14ac:dyDescent="0.25">
      <c r="A1499" s="101"/>
      <c r="B1499" s="46"/>
      <c r="C1499" s="46"/>
      <c r="D1499" s="46"/>
      <c r="E1499" s="46"/>
      <c r="I1499" s="101"/>
      <c r="J1499" s="46"/>
      <c r="K1499" s="46"/>
      <c r="L1499" s="46"/>
      <c r="M1499" s="46"/>
    </row>
    <row r="1500" spans="1:16" ht="15.75" x14ac:dyDescent="0.25">
      <c r="A1500" s="101"/>
      <c r="B1500" s="46"/>
      <c r="C1500" s="46"/>
      <c r="D1500" s="46"/>
      <c r="E1500" s="46"/>
      <c r="I1500" s="101"/>
      <c r="J1500" s="46"/>
      <c r="K1500" s="46"/>
      <c r="L1500" s="46"/>
      <c r="M1500" s="46"/>
    </row>
    <row r="1501" spans="1:16" ht="15.75" x14ac:dyDescent="0.25">
      <c r="A1501" s="101" t="s">
        <v>6</v>
      </c>
      <c r="B1501" s="184" t="str">
        <f>'Sign In'!B60</f>
        <v>Farmington Harrison B - JV</v>
      </c>
      <c r="C1501" s="184"/>
      <c r="D1501" s="184"/>
      <c r="E1501" s="184"/>
      <c r="F1501" s="184"/>
      <c r="G1501" s="184"/>
      <c r="I1501" s="101" t="s">
        <v>6</v>
      </c>
      <c r="J1501" s="184">
        <f>Input!S40</f>
        <v>0</v>
      </c>
      <c r="K1501" s="184"/>
      <c r="L1501" s="184"/>
      <c r="M1501" s="184"/>
      <c r="N1501" s="184"/>
      <c r="O1501" s="184"/>
    </row>
    <row r="1503" spans="1:16" x14ac:dyDescent="0.2">
      <c r="C1503" s="102"/>
      <c r="D1503" s="46"/>
      <c r="K1503" s="102"/>
      <c r="L1503" s="46"/>
    </row>
    <row r="1504" spans="1:16" x14ac:dyDescent="0.2">
      <c r="A1504" s="200" t="s">
        <v>8</v>
      </c>
      <c r="B1504" s="210"/>
      <c r="C1504" s="201"/>
      <c r="D1504" s="207" t="s">
        <v>9</v>
      </c>
      <c r="E1504" s="207"/>
      <c r="F1504" s="204" t="s">
        <v>10</v>
      </c>
      <c r="G1504" s="206"/>
      <c r="I1504" s="204" t="s">
        <v>8</v>
      </c>
      <c r="J1504" s="205"/>
      <c r="K1504" s="206"/>
      <c r="L1504" s="207" t="s">
        <v>9</v>
      </c>
      <c r="M1504" s="207"/>
      <c r="N1504" s="204" t="s">
        <v>10</v>
      </c>
      <c r="O1504" s="206"/>
    </row>
    <row r="1505" spans="1:15" x14ac:dyDescent="0.2">
      <c r="A1505" s="39" t="s">
        <v>11</v>
      </c>
      <c r="B1505" s="1" t="s">
        <v>12</v>
      </c>
      <c r="C1505" s="1" t="s">
        <v>13</v>
      </c>
      <c r="D1505" s="1" t="s">
        <v>14</v>
      </c>
      <c r="E1505" s="1" t="s">
        <v>15</v>
      </c>
      <c r="F1505" s="1" t="s">
        <v>16</v>
      </c>
      <c r="G1505" s="1" t="s">
        <v>20</v>
      </c>
      <c r="I1505" s="39" t="s">
        <v>11</v>
      </c>
      <c r="J1505" s="1" t="s">
        <v>12</v>
      </c>
      <c r="K1505" s="1" t="s">
        <v>13</v>
      </c>
      <c r="L1505" s="1" t="s">
        <v>14</v>
      </c>
      <c r="M1505" s="1" t="s">
        <v>15</v>
      </c>
      <c r="N1505" s="1" t="s">
        <v>16</v>
      </c>
      <c r="O1505" s="1" t="s">
        <v>20</v>
      </c>
    </row>
    <row r="1506" spans="1:15" x14ac:dyDescent="0.2">
      <c r="A1506" s="197"/>
      <c r="B1506" s="197"/>
      <c r="C1506" s="197"/>
      <c r="D1506" s="197"/>
      <c r="E1506" s="197"/>
      <c r="F1506" s="197"/>
      <c r="G1506" s="197"/>
      <c r="H1506" s="209"/>
      <c r="I1506" s="197"/>
      <c r="J1506" s="197"/>
      <c r="K1506" s="197"/>
      <c r="L1506" s="197"/>
      <c r="M1506" s="197"/>
      <c r="N1506" s="197"/>
      <c r="O1506" s="197"/>
    </row>
    <row r="1507" spans="1:15" x14ac:dyDescent="0.2">
      <c r="A1507" s="197"/>
      <c r="B1507" s="197"/>
      <c r="C1507" s="197"/>
      <c r="D1507" s="197"/>
      <c r="E1507" s="197"/>
      <c r="F1507" s="197"/>
      <c r="G1507" s="197"/>
      <c r="H1507" s="209"/>
      <c r="I1507" s="197"/>
      <c r="J1507" s="197"/>
      <c r="K1507" s="197"/>
      <c r="L1507" s="197"/>
      <c r="M1507" s="197"/>
      <c r="N1507" s="197"/>
      <c r="O1507" s="197"/>
    </row>
    <row r="1508" spans="1:15" x14ac:dyDescent="0.2">
      <c r="A1508" s="197"/>
      <c r="B1508" s="197"/>
      <c r="C1508" s="197"/>
      <c r="D1508" s="197"/>
      <c r="E1508" s="197"/>
      <c r="F1508" s="197"/>
      <c r="G1508" s="197"/>
      <c r="H1508" s="209"/>
      <c r="I1508" s="197"/>
      <c r="J1508" s="197"/>
      <c r="K1508" s="197"/>
      <c r="L1508" s="197"/>
      <c r="M1508" s="197"/>
      <c r="N1508" s="197"/>
      <c r="O1508" s="197"/>
    </row>
    <row r="1509" spans="1:15" x14ac:dyDescent="0.2">
      <c r="A1509" s="103" t="s">
        <v>7</v>
      </c>
      <c r="B1509" s="198">
        <f>'Sign In'!C60</f>
        <v>12</v>
      </c>
      <c r="C1509" s="199"/>
      <c r="D1509" s="58" t="s">
        <v>7</v>
      </c>
      <c r="E1509" s="97">
        <f>'Sign In'!D60</f>
        <v>14</v>
      </c>
      <c r="F1509" s="58" t="s">
        <v>7</v>
      </c>
      <c r="G1509" s="2">
        <f>'Sign In'!E60</f>
        <v>16</v>
      </c>
      <c r="I1509" s="103" t="s">
        <v>7</v>
      </c>
      <c r="J1509" s="198">
        <f>'Sign In'!K63</f>
        <v>0</v>
      </c>
      <c r="K1509" s="199"/>
      <c r="L1509" s="58" t="s">
        <v>7</v>
      </c>
      <c r="M1509" s="97">
        <f>'Sign In'!L63</f>
        <v>0</v>
      </c>
      <c r="N1509" s="58" t="s">
        <v>7</v>
      </c>
      <c r="O1509" s="2">
        <f>'Sign In'!M63</f>
        <v>0</v>
      </c>
    </row>
    <row r="1510" spans="1:15" x14ac:dyDescent="0.2">
      <c r="B1510" s="54"/>
      <c r="C1510" s="99"/>
      <c r="D1510" s="54"/>
      <c r="E1510" s="99"/>
      <c r="F1510" s="54"/>
      <c r="G1510" s="99"/>
      <c r="J1510" s="54"/>
      <c r="K1510" s="99"/>
      <c r="L1510" s="54"/>
      <c r="M1510" s="99"/>
      <c r="N1510" s="54"/>
      <c r="O1510" s="99"/>
    </row>
    <row r="1511" spans="1:15" x14ac:dyDescent="0.2">
      <c r="B1511" s="54"/>
      <c r="C1511" s="54"/>
      <c r="D1511" s="54"/>
      <c r="E1511" s="54"/>
      <c r="F1511" s="54"/>
      <c r="G1511" s="54"/>
      <c r="J1511" s="54"/>
      <c r="K1511" s="54"/>
      <c r="L1511" s="54"/>
      <c r="M1511" s="54"/>
      <c r="N1511" s="54"/>
      <c r="O1511" s="54"/>
    </row>
    <row r="1512" spans="1:15" x14ac:dyDescent="0.2">
      <c r="B1512" s="54"/>
      <c r="C1512" s="54"/>
      <c r="D1512" s="54"/>
      <c r="E1512" s="54"/>
      <c r="F1512" s="54"/>
      <c r="G1512" s="54"/>
      <c r="J1512" s="54"/>
      <c r="K1512" s="54"/>
      <c r="L1512" s="54"/>
      <c r="M1512" s="54"/>
      <c r="N1512" s="54"/>
      <c r="O1512" s="54"/>
    </row>
    <row r="1513" spans="1:15" x14ac:dyDescent="0.2">
      <c r="A1513" s="200" t="s">
        <v>17</v>
      </c>
      <c r="B1513" s="201"/>
      <c r="C1513" s="200" t="s">
        <v>18</v>
      </c>
      <c r="D1513" s="201"/>
      <c r="E1513" s="200" t="s">
        <v>19</v>
      </c>
      <c r="F1513" s="201"/>
      <c r="I1513" s="200" t="s">
        <v>17</v>
      </c>
      <c r="J1513" s="201"/>
      <c r="K1513" s="200" t="s">
        <v>18</v>
      </c>
      <c r="L1513" s="201"/>
      <c r="M1513" s="200" t="s">
        <v>19</v>
      </c>
      <c r="N1513" s="201"/>
    </row>
    <row r="1514" spans="1:15" x14ac:dyDescent="0.2">
      <c r="A1514" s="1" t="s">
        <v>21</v>
      </c>
      <c r="B1514" s="1" t="s">
        <v>22</v>
      </c>
      <c r="C1514" s="1" t="s">
        <v>23</v>
      </c>
      <c r="D1514" s="1" t="s">
        <v>24</v>
      </c>
      <c r="E1514" s="1" t="s">
        <v>25</v>
      </c>
      <c r="F1514" s="1" t="s">
        <v>34</v>
      </c>
      <c r="I1514" s="1" t="s">
        <v>21</v>
      </c>
      <c r="J1514" s="1" t="s">
        <v>22</v>
      </c>
      <c r="K1514" s="1" t="s">
        <v>23</v>
      </c>
      <c r="L1514" s="1" t="s">
        <v>24</v>
      </c>
      <c r="M1514" s="1" t="s">
        <v>25</v>
      </c>
      <c r="N1514" s="1" t="s">
        <v>34</v>
      </c>
    </row>
    <row r="1515" spans="1:15" x14ac:dyDescent="0.2">
      <c r="A1515" s="194"/>
      <c r="B1515" s="194"/>
      <c r="C1515" s="194"/>
      <c r="D1515" s="194"/>
      <c r="E1515" s="194"/>
      <c r="F1515" s="194"/>
      <c r="I1515" s="194"/>
      <c r="J1515" s="194"/>
      <c r="K1515" s="194"/>
      <c r="L1515" s="194"/>
      <c r="M1515" s="194"/>
      <c r="N1515" s="194"/>
    </row>
    <row r="1516" spans="1:15" x14ac:dyDescent="0.2">
      <c r="A1516" s="195"/>
      <c r="B1516" s="195"/>
      <c r="C1516" s="195"/>
      <c r="D1516" s="195"/>
      <c r="E1516" s="195"/>
      <c r="F1516" s="195"/>
      <c r="I1516" s="195"/>
      <c r="J1516" s="195"/>
      <c r="K1516" s="195"/>
      <c r="L1516" s="195"/>
      <c r="M1516" s="195"/>
      <c r="N1516" s="195"/>
    </row>
    <row r="1517" spans="1:15" x14ac:dyDescent="0.2">
      <c r="A1517" s="196"/>
      <c r="B1517" s="196"/>
      <c r="C1517" s="196"/>
      <c r="D1517" s="196"/>
      <c r="E1517" s="196"/>
      <c r="F1517" s="196"/>
      <c r="I1517" s="196"/>
      <c r="J1517" s="196"/>
      <c r="K1517" s="196"/>
      <c r="L1517" s="196"/>
      <c r="M1517" s="196"/>
      <c r="N1517" s="196"/>
    </row>
    <row r="1518" spans="1:15" x14ac:dyDescent="0.2">
      <c r="A1518" s="103" t="s">
        <v>7</v>
      </c>
      <c r="B1518" s="97">
        <f>'Sign In'!F60</f>
        <v>18</v>
      </c>
      <c r="C1518" s="103" t="s">
        <v>7</v>
      </c>
      <c r="D1518" s="97">
        <f>'Sign In'!G60</f>
        <v>4</v>
      </c>
      <c r="E1518" s="103" t="s">
        <v>7</v>
      </c>
      <c r="F1518" s="2">
        <f>'Sign In'!H60</f>
        <v>6</v>
      </c>
      <c r="I1518" s="103" t="s">
        <v>7</v>
      </c>
      <c r="J1518" s="97">
        <f>'Sign In'!N63</f>
        <v>0</v>
      </c>
      <c r="K1518" s="103" t="s">
        <v>7</v>
      </c>
      <c r="L1518" s="97">
        <f>'Sign In'!O63</f>
        <v>0</v>
      </c>
      <c r="M1518" s="103" t="s">
        <v>7</v>
      </c>
      <c r="N1518" s="2">
        <f>'Sign In'!P63</f>
        <v>0</v>
      </c>
    </row>
    <row r="1519" spans="1:15" x14ac:dyDescent="0.2">
      <c r="B1519" s="54"/>
      <c r="C1519" s="99"/>
      <c r="D1519" s="54"/>
      <c r="E1519" s="99"/>
      <c r="F1519" s="54"/>
      <c r="G1519" s="46"/>
      <c r="J1519" s="54"/>
      <c r="K1519" s="99"/>
      <c r="L1519" s="54"/>
      <c r="M1519" s="99"/>
      <c r="N1519" s="54"/>
      <c r="O1519" s="46"/>
    </row>
    <row r="1520" spans="1:15" x14ac:dyDescent="0.2">
      <c r="B1520" s="54"/>
      <c r="C1520" s="99"/>
      <c r="D1520" s="54"/>
      <c r="E1520" s="99"/>
      <c r="F1520" s="54"/>
      <c r="G1520" s="46"/>
      <c r="J1520" s="54"/>
      <c r="K1520" s="99"/>
      <c r="L1520" s="54"/>
      <c r="M1520" s="99"/>
      <c r="N1520" s="54"/>
      <c r="O1520" s="46"/>
    </row>
    <row r="1522" spans="2:15" x14ac:dyDescent="0.2">
      <c r="B1522" s="104"/>
      <c r="C1522" s="104"/>
      <c r="F1522" s="204" t="s">
        <v>33</v>
      </c>
      <c r="G1522" s="206"/>
      <c r="J1522" s="104"/>
      <c r="K1522" s="104"/>
      <c r="N1522" s="204" t="s">
        <v>33</v>
      </c>
      <c r="O1522" s="206"/>
    </row>
    <row r="1523" spans="2:15" x14ac:dyDescent="0.2">
      <c r="B1523" s="46"/>
      <c r="C1523" s="46"/>
      <c r="F1523" s="105"/>
      <c r="G1523" s="106"/>
      <c r="J1523" s="46"/>
      <c r="K1523" s="46"/>
      <c r="N1523" s="105"/>
      <c r="O1523" s="106"/>
    </row>
    <row r="1524" spans="2:15" x14ac:dyDescent="0.2">
      <c r="B1524" s="46"/>
      <c r="C1524" s="46"/>
      <c r="F1524" s="107"/>
      <c r="G1524" s="108"/>
      <c r="J1524" s="46"/>
      <c r="K1524" s="46"/>
      <c r="N1524" s="107"/>
      <c r="O1524" s="108"/>
    </row>
    <row r="1525" spans="2:15" x14ac:dyDescent="0.2">
      <c r="B1525" s="46"/>
      <c r="C1525" s="46"/>
      <c r="F1525" s="109"/>
      <c r="G1525" s="110"/>
      <c r="J1525" s="46"/>
      <c r="K1525" s="46"/>
      <c r="N1525" s="109"/>
      <c r="O1525" s="110"/>
    </row>
    <row r="1526" spans="2:15" x14ac:dyDescent="0.2">
      <c r="D1526" s="46"/>
      <c r="E1526" s="46"/>
      <c r="L1526" s="46"/>
      <c r="M1526" s="46"/>
    </row>
    <row r="1527" spans="2:15" x14ac:dyDescent="0.2">
      <c r="D1527" s="46"/>
      <c r="E1527" s="46"/>
      <c r="L1527" s="46"/>
      <c r="M1527" s="46"/>
    </row>
    <row r="1529" spans="2:15" x14ac:dyDescent="0.2">
      <c r="B1529" s="208" t="s">
        <v>26</v>
      </c>
      <c r="C1529" s="208"/>
      <c r="D1529" s="111"/>
      <c r="E1529" s="111"/>
      <c r="F1529" s="111"/>
      <c r="G1529" s="111"/>
      <c r="J1529" s="208" t="s">
        <v>26</v>
      </c>
      <c r="K1529" s="208"/>
      <c r="L1529" s="111"/>
      <c r="M1529" s="111"/>
      <c r="N1529" s="111"/>
      <c r="O1529" s="111"/>
    </row>
    <row r="1539" spans="1:16" ht="15" x14ac:dyDescent="0.25">
      <c r="A1539" s="202" t="s">
        <v>40</v>
      </c>
      <c r="B1539" s="202"/>
      <c r="G1539" s="193">
        <v>42742</v>
      </c>
      <c r="H1539" s="193"/>
      <c r="I1539" s="202" t="s">
        <v>40</v>
      </c>
      <c r="J1539" s="202"/>
      <c r="O1539" s="193">
        <v>42742</v>
      </c>
      <c r="P1539" s="193"/>
    </row>
    <row r="1540" spans="1:16" x14ac:dyDescent="0.2">
      <c r="A1540" s="183" t="s">
        <v>41</v>
      </c>
      <c r="B1540" s="183"/>
      <c r="I1540" s="183" t="s">
        <v>41</v>
      </c>
      <c r="J1540" s="183"/>
    </row>
    <row r="1542" spans="1:16" ht="18" x14ac:dyDescent="0.25">
      <c r="A1542" s="100"/>
      <c r="B1542" s="100"/>
      <c r="C1542" s="100"/>
      <c r="D1542" s="100"/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P1542" s="100"/>
    </row>
    <row r="1543" spans="1:16" ht="15.75" x14ac:dyDescent="0.25">
      <c r="C1543" s="203" t="s">
        <v>158</v>
      </c>
      <c r="D1543" s="203"/>
      <c r="E1543" s="203"/>
      <c r="F1543" s="203"/>
      <c r="K1543" s="203" t="s">
        <v>28</v>
      </c>
      <c r="L1543" s="203"/>
      <c r="M1543" s="203"/>
      <c r="N1543" s="203"/>
    </row>
    <row r="1544" spans="1:16" ht="15.75" x14ac:dyDescent="0.25">
      <c r="A1544" s="101"/>
      <c r="B1544" s="46"/>
      <c r="C1544" s="46"/>
      <c r="D1544" s="46"/>
      <c r="E1544" s="46"/>
      <c r="I1544" s="101"/>
      <c r="J1544" s="46"/>
      <c r="K1544" s="46"/>
      <c r="L1544" s="46"/>
      <c r="M1544" s="46"/>
    </row>
    <row r="1545" spans="1:16" ht="15.75" x14ac:dyDescent="0.25">
      <c r="A1545" s="101"/>
      <c r="B1545" s="46"/>
      <c r="C1545" s="46"/>
      <c r="D1545" s="46"/>
      <c r="E1545" s="46"/>
      <c r="I1545" s="101"/>
      <c r="J1545" s="46"/>
      <c r="K1545" s="46"/>
      <c r="L1545" s="46"/>
      <c r="M1545" s="46"/>
    </row>
    <row r="1546" spans="1:16" ht="15.75" x14ac:dyDescent="0.25">
      <c r="A1546" s="101" t="s">
        <v>6</v>
      </c>
      <c r="B1546" s="184" t="str">
        <f>'Sign In'!B61</f>
        <v>Warren Mott - JV</v>
      </c>
      <c r="C1546" s="184"/>
      <c r="D1546" s="184"/>
      <c r="E1546" s="184"/>
      <c r="F1546" s="184"/>
      <c r="G1546" s="184"/>
      <c r="I1546" s="101" t="s">
        <v>6</v>
      </c>
      <c r="J1546" s="184">
        <f>Input!S41</f>
        <v>0</v>
      </c>
      <c r="K1546" s="184"/>
      <c r="L1546" s="184"/>
      <c r="M1546" s="184"/>
      <c r="N1546" s="184"/>
      <c r="O1546" s="184"/>
    </row>
    <row r="1548" spans="1:16" x14ac:dyDescent="0.2">
      <c r="C1548" s="102"/>
      <c r="D1548" s="46"/>
      <c r="K1548" s="102"/>
      <c r="L1548" s="46"/>
    </row>
    <row r="1549" spans="1:16" x14ac:dyDescent="0.2">
      <c r="A1549" s="200" t="s">
        <v>8</v>
      </c>
      <c r="B1549" s="210"/>
      <c r="C1549" s="201"/>
      <c r="D1549" s="207" t="s">
        <v>9</v>
      </c>
      <c r="E1549" s="207"/>
      <c r="F1549" s="204" t="s">
        <v>10</v>
      </c>
      <c r="G1549" s="206"/>
      <c r="I1549" s="204" t="s">
        <v>8</v>
      </c>
      <c r="J1549" s="205"/>
      <c r="K1549" s="206"/>
      <c r="L1549" s="207" t="s">
        <v>9</v>
      </c>
      <c r="M1549" s="207"/>
      <c r="N1549" s="204" t="s">
        <v>10</v>
      </c>
      <c r="O1549" s="206"/>
    </row>
    <row r="1550" spans="1:16" x14ac:dyDescent="0.2">
      <c r="A1550" s="39" t="s">
        <v>11</v>
      </c>
      <c r="B1550" s="1" t="s">
        <v>12</v>
      </c>
      <c r="C1550" s="1" t="s">
        <v>13</v>
      </c>
      <c r="D1550" s="1" t="s">
        <v>14</v>
      </c>
      <c r="E1550" s="1" t="s">
        <v>15</v>
      </c>
      <c r="F1550" s="1" t="s">
        <v>16</v>
      </c>
      <c r="G1550" s="1" t="s">
        <v>20</v>
      </c>
      <c r="I1550" s="39" t="s">
        <v>11</v>
      </c>
      <c r="J1550" s="1" t="s">
        <v>12</v>
      </c>
      <c r="K1550" s="1" t="s">
        <v>13</v>
      </c>
      <c r="L1550" s="1" t="s">
        <v>14</v>
      </c>
      <c r="M1550" s="1" t="s">
        <v>15</v>
      </c>
      <c r="N1550" s="1" t="s">
        <v>16</v>
      </c>
      <c r="O1550" s="1" t="s">
        <v>20</v>
      </c>
    </row>
    <row r="1551" spans="1:16" x14ac:dyDescent="0.2">
      <c r="A1551" s="197"/>
      <c r="B1551" s="197"/>
      <c r="C1551" s="197"/>
      <c r="D1551" s="197"/>
      <c r="E1551" s="197"/>
      <c r="F1551" s="197"/>
      <c r="G1551" s="197"/>
      <c r="H1551" s="209"/>
      <c r="I1551" s="197"/>
      <c r="J1551" s="197"/>
      <c r="K1551" s="197"/>
      <c r="L1551" s="197"/>
      <c r="M1551" s="197"/>
      <c r="N1551" s="197"/>
      <c r="O1551" s="197"/>
    </row>
    <row r="1552" spans="1:16" x14ac:dyDescent="0.2">
      <c r="A1552" s="197"/>
      <c r="B1552" s="197"/>
      <c r="C1552" s="197"/>
      <c r="D1552" s="197"/>
      <c r="E1552" s="197"/>
      <c r="F1552" s="197"/>
      <c r="G1552" s="197"/>
      <c r="H1552" s="209"/>
      <c r="I1552" s="197"/>
      <c r="J1552" s="197"/>
      <c r="K1552" s="197"/>
      <c r="L1552" s="197"/>
      <c r="M1552" s="197"/>
      <c r="N1552" s="197"/>
      <c r="O1552" s="197"/>
    </row>
    <row r="1553" spans="1:15" x14ac:dyDescent="0.2">
      <c r="A1553" s="197"/>
      <c r="B1553" s="197"/>
      <c r="C1553" s="197"/>
      <c r="D1553" s="197"/>
      <c r="E1553" s="197"/>
      <c r="F1553" s="197"/>
      <c r="G1553" s="197"/>
      <c r="H1553" s="209"/>
      <c r="I1553" s="197"/>
      <c r="J1553" s="197"/>
      <c r="K1553" s="197"/>
      <c r="L1553" s="197"/>
      <c r="M1553" s="197"/>
      <c r="N1553" s="197"/>
      <c r="O1553" s="197"/>
    </row>
    <row r="1554" spans="1:15" x14ac:dyDescent="0.2">
      <c r="A1554" s="103" t="s">
        <v>7</v>
      </c>
      <c r="B1554" s="198">
        <f>'Sign In'!C61</f>
        <v>13</v>
      </c>
      <c r="C1554" s="199"/>
      <c r="D1554" s="58" t="s">
        <v>7</v>
      </c>
      <c r="E1554" s="97">
        <f>'Sign In'!D61</f>
        <v>11</v>
      </c>
      <c r="F1554" s="58" t="s">
        <v>7</v>
      </c>
      <c r="G1554" s="2">
        <f>'Sign In'!E61</f>
        <v>9</v>
      </c>
      <c r="I1554" s="103" t="s">
        <v>7</v>
      </c>
      <c r="J1554" s="198" t="s">
        <v>39</v>
      </c>
      <c r="K1554" s="199"/>
      <c r="L1554" s="58" t="s">
        <v>7</v>
      </c>
      <c r="M1554" s="2" t="s">
        <v>39</v>
      </c>
      <c r="N1554" s="103" t="s">
        <v>7</v>
      </c>
      <c r="O1554" s="98" t="s">
        <v>39</v>
      </c>
    </row>
    <row r="1555" spans="1:15" x14ac:dyDescent="0.2">
      <c r="B1555" s="54"/>
      <c r="C1555" s="99"/>
      <c r="D1555" s="54"/>
      <c r="E1555" s="99"/>
      <c r="F1555" s="54"/>
      <c r="G1555" s="99"/>
      <c r="J1555" s="54"/>
      <c r="K1555" s="99"/>
      <c r="L1555" s="54"/>
      <c r="M1555" s="99"/>
      <c r="N1555" s="54"/>
      <c r="O1555" s="99"/>
    </row>
    <row r="1556" spans="1:15" x14ac:dyDescent="0.2">
      <c r="B1556" s="54"/>
      <c r="C1556" s="54"/>
      <c r="D1556" s="54"/>
      <c r="E1556" s="54"/>
      <c r="F1556" s="54"/>
      <c r="G1556" s="54"/>
      <c r="J1556" s="54"/>
      <c r="K1556" s="54"/>
      <c r="L1556" s="54"/>
      <c r="M1556" s="54"/>
      <c r="N1556" s="54"/>
      <c r="O1556" s="54"/>
    </row>
    <row r="1557" spans="1:15" x14ac:dyDescent="0.2">
      <c r="B1557" s="54"/>
      <c r="C1557" s="54"/>
      <c r="D1557" s="54"/>
      <c r="E1557" s="54"/>
      <c r="F1557" s="54"/>
      <c r="G1557" s="54"/>
      <c r="J1557" s="54"/>
      <c r="K1557" s="54"/>
      <c r="L1557" s="54"/>
      <c r="M1557" s="54"/>
      <c r="N1557" s="54"/>
      <c r="O1557" s="54"/>
    </row>
    <row r="1558" spans="1:15" x14ac:dyDescent="0.2">
      <c r="A1558" s="200" t="s">
        <v>17</v>
      </c>
      <c r="B1558" s="201"/>
      <c r="C1558" s="200" t="s">
        <v>18</v>
      </c>
      <c r="D1558" s="201"/>
      <c r="E1558" s="200" t="s">
        <v>19</v>
      </c>
      <c r="F1558" s="201"/>
      <c r="I1558" s="200" t="s">
        <v>17</v>
      </c>
      <c r="J1558" s="201"/>
      <c r="K1558" s="200" t="s">
        <v>18</v>
      </c>
      <c r="L1558" s="201"/>
      <c r="M1558" s="200" t="s">
        <v>19</v>
      </c>
      <c r="N1558" s="201"/>
    </row>
    <row r="1559" spans="1:15" x14ac:dyDescent="0.2">
      <c r="A1559" s="1" t="s">
        <v>21</v>
      </c>
      <c r="B1559" s="1" t="s">
        <v>22</v>
      </c>
      <c r="C1559" s="1" t="s">
        <v>23</v>
      </c>
      <c r="D1559" s="1" t="s">
        <v>24</v>
      </c>
      <c r="E1559" s="1" t="s">
        <v>25</v>
      </c>
      <c r="F1559" s="1" t="s">
        <v>34</v>
      </c>
      <c r="I1559" s="1" t="s">
        <v>21</v>
      </c>
      <c r="J1559" s="1" t="s">
        <v>22</v>
      </c>
      <c r="K1559" s="1" t="s">
        <v>23</v>
      </c>
      <c r="L1559" s="1" t="s">
        <v>24</v>
      </c>
      <c r="M1559" s="1" t="s">
        <v>25</v>
      </c>
      <c r="N1559" s="1" t="s">
        <v>34</v>
      </c>
    </row>
    <row r="1560" spans="1:15" x14ac:dyDescent="0.2">
      <c r="A1560" s="194"/>
      <c r="B1560" s="194"/>
      <c r="C1560" s="194"/>
      <c r="D1560" s="194"/>
      <c r="E1560" s="194"/>
      <c r="F1560" s="194"/>
      <c r="I1560" s="194"/>
      <c r="J1560" s="194"/>
      <c r="K1560" s="194"/>
      <c r="L1560" s="194"/>
      <c r="M1560" s="194"/>
      <c r="N1560" s="194"/>
    </row>
    <row r="1561" spans="1:15" x14ac:dyDescent="0.2">
      <c r="A1561" s="195"/>
      <c r="B1561" s="195"/>
      <c r="C1561" s="195"/>
      <c r="D1561" s="195"/>
      <c r="E1561" s="195"/>
      <c r="F1561" s="195"/>
      <c r="I1561" s="195"/>
      <c r="J1561" s="195"/>
      <c r="K1561" s="195"/>
      <c r="L1561" s="195"/>
      <c r="M1561" s="195"/>
      <c r="N1561" s="195"/>
    </row>
    <row r="1562" spans="1:15" x14ac:dyDescent="0.2">
      <c r="A1562" s="196"/>
      <c r="B1562" s="196"/>
      <c r="C1562" s="196"/>
      <c r="D1562" s="196"/>
      <c r="E1562" s="196"/>
      <c r="F1562" s="196"/>
      <c r="I1562" s="196"/>
      <c r="J1562" s="196"/>
      <c r="K1562" s="196"/>
      <c r="L1562" s="196"/>
      <c r="M1562" s="196"/>
      <c r="N1562" s="196"/>
    </row>
    <row r="1563" spans="1:15" x14ac:dyDescent="0.2">
      <c r="A1563" s="103" t="s">
        <v>7</v>
      </c>
      <c r="B1563" s="97">
        <f>'Sign In'!F61</f>
        <v>7</v>
      </c>
      <c r="C1563" s="103" t="s">
        <v>7</v>
      </c>
      <c r="D1563" s="97">
        <f>'Sign In'!G61</f>
        <v>5</v>
      </c>
      <c r="E1563" s="103" t="s">
        <v>7</v>
      </c>
      <c r="F1563" s="2">
        <f>'Sign In'!H61</f>
        <v>3</v>
      </c>
      <c r="I1563" s="103" t="s">
        <v>7</v>
      </c>
      <c r="J1563" s="2" t="s">
        <v>39</v>
      </c>
      <c r="K1563" s="103" t="s">
        <v>7</v>
      </c>
      <c r="L1563" s="2" t="s">
        <v>39</v>
      </c>
      <c r="M1563" s="103" t="s">
        <v>7</v>
      </c>
      <c r="N1563" s="2" t="s">
        <v>39</v>
      </c>
    </row>
    <row r="1564" spans="1:15" x14ac:dyDescent="0.2">
      <c r="B1564" s="54"/>
      <c r="C1564" s="99"/>
      <c r="D1564" s="54"/>
      <c r="E1564" s="99"/>
      <c r="F1564" s="54"/>
      <c r="G1564" s="46"/>
      <c r="J1564" s="54"/>
      <c r="K1564" s="99"/>
      <c r="L1564" s="54"/>
      <c r="M1564" s="99"/>
      <c r="N1564" s="54"/>
      <c r="O1564" s="46"/>
    </row>
    <row r="1565" spans="1:15" x14ac:dyDescent="0.2">
      <c r="B1565" s="54"/>
      <c r="C1565" s="99"/>
      <c r="D1565" s="54"/>
      <c r="E1565" s="99"/>
      <c r="F1565" s="54"/>
      <c r="G1565" s="46"/>
      <c r="J1565" s="54"/>
      <c r="K1565" s="99"/>
      <c r="L1565" s="54"/>
      <c r="M1565" s="99"/>
      <c r="N1565" s="54"/>
      <c r="O1565" s="46"/>
    </row>
    <row r="1567" spans="1:15" x14ac:dyDescent="0.2">
      <c r="B1567" s="104"/>
      <c r="C1567" s="104"/>
      <c r="F1567" s="204" t="s">
        <v>33</v>
      </c>
      <c r="G1567" s="206"/>
      <c r="J1567" s="104"/>
      <c r="K1567" s="104"/>
      <c r="N1567" s="204" t="s">
        <v>33</v>
      </c>
      <c r="O1567" s="206"/>
    </row>
    <row r="1568" spans="1:15" x14ac:dyDescent="0.2">
      <c r="B1568" s="46"/>
      <c r="C1568" s="46"/>
      <c r="F1568" s="105"/>
      <c r="G1568" s="106"/>
      <c r="J1568" s="46"/>
      <c r="K1568" s="46"/>
      <c r="N1568" s="105"/>
      <c r="O1568" s="106"/>
    </row>
    <row r="1569" spans="1:16" x14ac:dyDescent="0.2">
      <c r="B1569" s="46"/>
      <c r="C1569" s="46"/>
      <c r="F1569" s="107"/>
      <c r="G1569" s="108"/>
      <c r="J1569" s="46"/>
      <c r="K1569" s="46"/>
      <c r="N1569" s="107"/>
      <c r="O1569" s="108"/>
    </row>
    <row r="1570" spans="1:16" x14ac:dyDescent="0.2">
      <c r="B1570" s="46"/>
      <c r="C1570" s="46"/>
      <c r="F1570" s="109"/>
      <c r="G1570" s="110"/>
      <c r="J1570" s="46"/>
      <c r="K1570" s="46"/>
      <c r="N1570" s="109"/>
      <c r="O1570" s="110"/>
    </row>
    <row r="1571" spans="1:16" x14ac:dyDescent="0.2">
      <c r="D1571" s="46"/>
      <c r="E1571" s="46"/>
      <c r="L1571" s="46"/>
      <c r="M1571" s="46"/>
    </row>
    <row r="1572" spans="1:16" x14ac:dyDescent="0.2">
      <c r="D1572" s="46"/>
      <c r="E1572" s="46"/>
      <c r="L1572" s="46"/>
      <c r="M1572" s="46"/>
    </row>
    <row r="1574" spans="1:16" x14ac:dyDescent="0.2">
      <c r="B1574" s="208" t="s">
        <v>26</v>
      </c>
      <c r="C1574" s="208"/>
      <c r="D1574" s="111"/>
      <c r="E1574" s="111"/>
      <c r="F1574" s="111"/>
      <c r="G1574" s="111"/>
      <c r="J1574" s="208" t="s">
        <v>26</v>
      </c>
      <c r="K1574" s="208"/>
      <c r="L1574" s="111"/>
      <c r="M1574" s="111"/>
      <c r="N1574" s="111"/>
      <c r="O1574" s="111"/>
    </row>
    <row r="1583" spans="1:16" ht="15" x14ac:dyDescent="0.25">
      <c r="A1583" s="202" t="s">
        <v>40</v>
      </c>
      <c r="B1583" s="202"/>
      <c r="G1583" s="193">
        <v>42742</v>
      </c>
      <c r="H1583" s="193"/>
    </row>
    <row r="1584" spans="1:16" ht="15" x14ac:dyDescent="0.25">
      <c r="A1584" s="183" t="s">
        <v>41</v>
      </c>
      <c r="B1584" s="183"/>
      <c r="I1584" s="202" t="s">
        <v>40</v>
      </c>
      <c r="J1584" s="202"/>
      <c r="O1584" s="193">
        <v>42378</v>
      </c>
      <c r="P1584" s="193"/>
    </row>
    <row r="1585" spans="1:16" x14ac:dyDescent="0.2">
      <c r="I1585" s="183" t="s">
        <v>41</v>
      </c>
      <c r="J1585" s="183"/>
    </row>
    <row r="1586" spans="1:16" ht="18" x14ac:dyDescent="0.25">
      <c r="A1586" s="100"/>
      <c r="B1586" s="100"/>
      <c r="C1586" s="100"/>
      <c r="D1586" s="100"/>
      <c r="E1586" s="100"/>
      <c r="F1586" s="100"/>
      <c r="G1586" s="100"/>
      <c r="H1586" s="100"/>
    </row>
    <row r="1587" spans="1:16" ht="18" x14ac:dyDescent="0.25">
      <c r="C1587" s="203" t="s">
        <v>158</v>
      </c>
      <c r="D1587" s="203"/>
      <c r="E1587" s="203"/>
      <c r="F1587" s="203"/>
      <c r="I1587" s="100"/>
      <c r="J1587" s="100"/>
      <c r="K1587" s="100"/>
      <c r="L1587" s="100"/>
      <c r="M1587" s="100"/>
      <c r="N1587" s="100"/>
      <c r="O1587" s="100"/>
      <c r="P1587" s="100"/>
    </row>
    <row r="1588" spans="1:16" ht="15.75" x14ac:dyDescent="0.25">
      <c r="A1588" s="101"/>
      <c r="B1588" s="46"/>
      <c r="C1588" s="46"/>
      <c r="D1588" s="46"/>
      <c r="E1588" s="46"/>
      <c r="K1588" s="203" t="s">
        <v>28</v>
      </c>
      <c r="L1588" s="203"/>
      <c r="M1588" s="203"/>
      <c r="N1588" s="203"/>
    </row>
    <row r="1589" spans="1:16" ht="15.75" x14ac:dyDescent="0.25">
      <c r="A1589" s="101"/>
      <c r="B1589" s="46"/>
      <c r="C1589" s="46"/>
      <c r="D1589" s="46"/>
      <c r="E1589" s="46"/>
      <c r="I1589" s="101"/>
      <c r="J1589" s="46"/>
      <c r="K1589" s="46"/>
      <c r="L1589" s="46"/>
      <c r="M1589" s="46"/>
    </row>
    <row r="1590" spans="1:16" ht="15.75" x14ac:dyDescent="0.25">
      <c r="A1590" s="101" t="s">
        <v>6</v>
      </c>
      <c r="B1590" s="184" t="str">
        <f>'Sign In'!B62</f>
        <v>Lakeview - JV</v>
      </c>
      <c r="C1590" s="184"/>
      <c r="D1590" s="184"/>
      <c r="E1590" s="184"/>
      <c r="F1590" s="184"/>
      <c r="G1590" s="184"/>
      <c r="I1590" s="101"/>
      <c r="J1590" s="46"/>
      <c r="K1590" s="46"/>
      <c r="L1590" s="46"/>
      <c r="M1590" s="46"/>
    </row>
    <row r="1591" spans="1:16" ht="15.75" x14ac:dyDescent="0.25">
      <c r="I1591" s="101" t="s">
        <v>6</v>
      </c>
      <c r="J1591" s="184">
        <f>Input!S42</f>
        <v>0</v>
      </c>
      <c r="K1591" s="184"/>
      <c r="L1591" s="184"/>
      <c r="M1591" s="184"/>
      <c r="N1591" s="184"/>
      <c r="O1591" s="184"/>
    </row>
    <row r="1592" spans="1:16" x14ac:dyDescent="0.2">
      <c r="C1592" s="102"/>
      <c r="D1592" s="46"/>
    </row>
    <row r="1593" spans="1:16" x14ac:dyDescent="0.2">
      <c r="A1593" s="200" t="s">
        <v>8</v>
      </c>
      <c r="B1593" s="210"/>
      <c r="C1593" s="201"/>
      <c r="D1593" s="207" t="s">
        <v>9</v>
      </c>
      <c r="E1593" s="207"/>
      <c r="F1593" s="204" t="s">
        <v>10</v>
      </c>
      <c r="G1593" s="206"/>
      <c r="K1593" s="102"/>
      <c r="L1593" s="46"/>
    </row>
    <row r="1594" spans="1:16" x14ac:dyDescent="0.2">
      <c r="A1594" s="39" t="s">
        <v>11</v>
      </c>
      <c r="B1594" s="1" t="s">
        <v>12</v>
      </c>
      <c r="C1594" s="1" t="s">
        <v>13</v>
      </c>
      <c r="D1594" s="1" t="s">
        <v>14</v>
      </c>
      <c r="E1594" s="1" t="s">
        <v>15</v>
      </c>
      <c r="F1594" s="1" t="s">
        <v>16</v>
      </c>
      <c r="G1594" s="1" t="s">
        <v>20</v>
      </c>
      <c r="I1594" s="204" t="s">
        <v>8</v>
      </c>
      <c r="J1594" s="205"/>
      <c r="K1594" s="206"/>
      <c r="L1594" s="207" t="s">
        <v>9</v>
      </c>
      <c r="M1594" s="207"/>
      <c r="N1594" s="204" t="s">
        <v>10</v>
      </c>
      <c r="O1594" s="206"/>
    </row>
    <row r="1595" spans="1:16" x14ac:dyDescent="0.2">
      <c r="A1595" s="197"/>
      <c r="B1595" s="197"/>
      <c r="C1595" s="197"/>
      <c r="D1595" s="197"/>
      <c r="E1595" s="197"/>
      <c r="F1595" s="197"/>
      <c r="G1595" s="197"/>
      <c r="H1595" s="209"/>
      <c r="I1595" s="39" t="s">
        <v>11</v>
      </c>
      <c r="J1595" s="1" t="s">
        <v>12</v>
      </c>
      <c r="K1595" s="1" t="s">
        <v>13</v>
      </c>
      <c r="L1595" s="1" t="s">
        <v>14</v>
      </c>
      <c r="M1595" s="1" t="s">
        <v>15</v>
      </c>
      <c r="N1595" s="1" t="s">
        <v>16</v>
      </c>
      <c r="O1595" s="1" t="s">
        <v>20</v>
      </c>
    </row>
    <row r="1596" spans="1:16" x14ac:dyDescent="0.2">
      <c r="A1596" s="197"/>
      <c r="B1596" s="197"/>
      <c r="C1596" s="197"/>
      <c r="D1596" s="197"/>
      <c r="E1596" s="197"/>
      <c r="F1596" s="197"/>
      <c r="G1596" s="197"/>
      <c r="H1596" s="209"/>
      <c r="I1596" s="197"/>
      <c r="J1596" s="197"/>
      <c r="K1596" s="197"/>
      <c r="L1596" s="197"/>
      <c r="M1596" s="197"/>
      <c r="N1596" s="197"/>
      <c r="O1596" s="197"/>
    </row>
    <row r="1597" spans="1:16" x14ac:dyDescent="0.2">
      <c r="A1597" s="197"/>
      <c r="B1597" s="197"/>
      <c r="C1597" s="197"/>
      <c r="D1597" s="197"/>
      <c r="E1597" s="197"/>
      <c r="F1597" s="197"/>
      <c r="G1597" s="197"/>
      <c r="H1597" s="209"/>
      <c r="I1597" s="197"/>
      <c r="J1597" s="197"/>
      <c r="K1597" s="197"/>
      <c r="L1597" s="197"/>
      <c r="M1597" s="197"/>
      <c r="N1597" s="197"/>
      <c r="O1597" s="197"/>
    </row>
    <row r="1598" spans="1:16" x14ac:dyDescent="0.2">
      <c r="A1598" s="103" t="s">
        <v>7</v>
      </c>
      <c r="B1598" s="198">
        <f>'Sign In'!C62</f>
        <v>14</v>
      </c>
      <c r="C1598" s="199"/>
      <c r="D1598" s="58" t="s">
        <v>7</v>
      </c>
      <c r="E1598" s="97">
        <f>'Sign In'!D62</f>
        <v>16</v>
      </c>
      <c r="F1598" s="58" t="s">
        <v>7</v>
      </c>
      <c r="G1598" s="2">
        <f>'Sign In'!E62</f>
        <v>18</v>
      </c>
      <c r="I1598" s="197"/>
      <c r="J1598" s="197"/>
      <c r="K1598" s="197"/>
      <c r="L1598" s="197"/>
      <c r="M1598" s="197"/>
      <c r="N1598" s="197"/>
      <c r="O1598" s="197"/>
    </row>
    <row r="1599" spans="1:16" x14ac:dyDescent="0.2">
      <c r="B1599" s="54"/>
      <c r="C1599" s="99"/>
      <c r="D1599" s="54"/>
      <c r="E1599" s="99"/>
      <c r="F1599" s="54"/>
      <c r="G1599" s="99"/>
      <c r="I1599" s="103" t="s">
        <v>7</v>
      </c>
      <c r="J1599" s="198" t="s">
        <v>39</v>
      </c>
      <c r="K1599" s="199"/>
      <c r="L1599" s="58" t="s">
        <v>7</v>
      </c>
      <c r="M1599" s="2" t="s">
        <v>39</v>
      </c>
      <c r="N1599" s="103" t="s">
        <v>7</v>
      </c>
      <c r="O1599" s="98" t="s">
        <v>39</v>
      </c>
    </row>
    <row r="1600" spans="1:16" x14ac:dyDescent="0.2">
      <c r="B1600" s="54"/>
      <c r="C1600" s="54"/>
      <c r="D1600" s="54"/>
      <c r="E1600" s="54"/>
      <c r="F1600" s="54"/>
      <c r="G1600" s="54"/>
      <c r="J1600" s="54"/>
      <c r="K1600" s="99"/>
      <c r="L1600" s="54"/>
      <c r="M1600" s="99"/>
      <c r="N1600" s="54"/>
      <c r="O1600" s="99"/>
    </row>
    <row r="1601" spans="1:15" x14ac:dyDescent="0.2">
      <c r="B1601" s="54"/>
      <c r="C1601" s="54"/>
      <c r="D1601" s="54"/>
      <c r="E1601" s="54"/>
      <c r="F1601" s="54"/>
      <c r="G1601" s="54"/>
      <c r="J1601" s="54"/>
      <c r="K1601" s="54"/>
      <c r="L1601" s="54"/>
      <c r="M1601" s="54"/>
      <c r="N1601" s="54"/>
      <c r="O1601" s="54"/>
    </row>
    <row r="1602" spans="1:15" x14ac:dyDescent="0.2">
      <c r="A1602" s="200" t="s">
        <v>17</v>
      </c>
      <c r="B1602" s="201"/>
      <c r="C1602" s="200" t="s">
        <v>18</v>
      </c>
      <c r="D1602" s="201"/>
      <c r="E1602" s="200" t="s">
        <v>19</v>
      </c>
      <c r="F1602" s="201"/>
      <c r="J1602" s="54"/>
      <c r="K1602" s="54"/>
      <c r="L1602" s="54"/>
      <c r="M1602" s="54"/>
      <c r="N1602" s="54"/>
      <c r="O1602" s="54"/>
    </row>
    <row r="1603" spans="1:15" x14ac:dyDescent="0.2">
      <c r="A1603" s="1" t="s">
        <v>21</v>
      </c>
      <c r="B1603" s="1" t="s">
        <v>22</v>
      </c>
      <c r="C1603" s="1" t="s">
        <v>23</v>
      </c>
      <c r="D1603" s="1" t="s">
        <v>24</v>
      </c>
      <c r="E1603" s="1" t="s">
        <v>25</v>
      </c>
      <c r="F1603" s="1" t="s">
        <v>34</v>
      </c>
      <c r="I1603" s="200" t="s">
        <v>17</v>
      </c>
      <c r="J1603" s="201"/>
      <c r="K1603" s="200" t="s">
        <v>18</v>
      </c>
      <c r="L1603" s="201"/>
      <c r="M1603" s="200" t="s">
        <v>19</v>
      </c>
      <c r="N1603" s="201"/>
    </row>
    <row r="1604" spans="1:15" x14ac:dyDescent="0.2">
      <c r="A1604" s="194"/>
      <c r="B1604" s="194"/>
      <c r="C1604" s="194"/>
      <c r="D1604" s="194"/>
      <c r="E1604" s="194"/>
      <c r="F1604" s="194"/>
      <c r="I1604" s="1" t="s">
        <v>21</v>
      </c>
      <c r="J1604" s="1" t="s">
        <v>22</v>
      </c>
      <c r="K1604" s="1" t="s">
        <v>23</v>
      </c>
      <c r="L1604" s="1" t="s">
        <v>24</v>
      </c>
      <c r="M1604" s="1" t="s">
        <v>25</v>
      </c>
      <c r="N1604" s="1" t="s">
        <v>34</v>
      </c>
    </row>
    <row r="1605" spans="1:15" x14ac:dyDescent="0.2">
      <c r="A1605" s="195"/>
      <c r="B1605" s="195"/>
      <c r="C1605" s="195"/>
      <c r="D1605" s="195"/>
      <c r="E1605" s="195"/>
      <c r="F1605" s="195"/>
      <c r="I1605" s="194"/>
      <c r="J1605" s="194"/>
      <c r="K1605" s="194"/>
      <c r="L1605" s="194"/>
      <c r="M1605" s="194"/>
      <c r="N1605" s="194"/>
    </row>
    <row r="1606" spans="1:15" x14ac:dyDescent="0.2">
      <c r="A1606" s="196"/>
      <c r="B1606" s="196"/>
      <c r="C1606" s="196"/>
      <c r="D1606" s="196"/>
      <c r="E1606" s="196"/>
      <c r="F1606" s="196"/>
      <c r="I1606" s="195"/>
      <c r="J1606" s="195"/>
      <c r="K1606" s="195"/>
      <c r="L1606" s="195"/>
      <c r="M1606" s="195"/>
      <c r="N1606" s="195"/>
    </row>
    <row r="1607" spans="1:15" x14ac:dyDescent="0.2">
      <c r="A1607" s="103" t="s">
        <v>7</v>
      </c>
      <c r="B1607" s="97">
        <f>'Sign In'!F62</f>
        <v>4</v>
      </c>
      <c r="C1607" s="103" t="s">
        <v>7</v>
      </c>
      <c r="D1607" s="97">
        <f>'Sign In'!G62</f>
        <v>6</v>
      </c>
      <c r="E1607" s="103" t="s">
        <v>7</v>
      </c>
      <c r="F1607" s="2">
        <f>'Sign In'!H62</f>
        <v>8</v>
      </c>
      <c r="I1607" s="196"/>
      <c r="J1607" s="196"/>
      <c r="K1607" s="196"/>
      <c r="L1607" s="196"/>
      <c r="M1607" s="196"/>
      <c r="N1607" s="196"/>
    </row>
    <row r="1608" spans="1:15" x14ac:dyDescent="0.2">
      <c r="B1608" s="54"/>
      <c r="C1608" s="99"/>
      <c r="D1608" s="54"/>
      <c r="E1608" s="99"/>
      <c r="F1608" s="54"/>
      <c r="G1608" s="46"/>
      <c r="I1608" s="103" t="s">
        <v>7</v>
      </c>
      <c r="J1608" s="2" t="s">
        <v>39</v>
      </c>
      <c r="K1608" s="103" t="s">
        <v>7</v>
      </c>
      <c r="L1608" s="2" t="s">
        <v>39</v>
      </c>
      <c r="M1608" s="103" t="s">
        <v>7</v>
      </c>
      <c r="N1608" s="2" t="s">
        <v>39</v>
      </c>
    </row>
    <row r="1609" spans="1:15" x14ac:dyDescent="0.2">
      <c r="B1609" s="54"/>
      <c r="C1609" s="99"/>
      <c r="D1609" s="54"/>
      <c r="E1609" s="99"/>
      <c r="F1609" s="54"/>
      <c r="G1609" s="46"/>
      <c r="J1609" s="54"/>
      <c r="K1609" s="99"/>
      <c r="L1609" s="54"/>
      <c r="M1609" s="99"/>
      <c r="N1609" s="54"/>
      <c r="O1609" s="46"/>
    </row>
    <row r="1610" spans="1:15" x14ac:dyDescent="0.2">
      <c r="J1610" s="54"/>
      <c r="K1610" s="99"/>
      <c r="L1610" s="54"/>
      <c r="M1610" s="99"/>
      <c r="N1610" s="54"/>
      <c r="O1610" s="46"/>
    </row>
    <row r="1611" spans="1:15" x14ac:dyDescent="0.2">
      <c r="B1611" s="104"/>
      <c r="C1611" s="104"/>
      <c r="F1611" s="204" t="s">
        <v>33</v>
      </c>
      <c r="G1611" s="206"/>
    </row>
    <row r="1612" spans="1:15" x14ac:dyDescent="0.2">
      <c r="B1612" s="46"/>
      <c r="C1612" s="46"/>
      <c r="F1612" s="105"/>
      <c r="G1612" s="106"/>
      <c r="J1612" s="104"/>
      <c r="K1612" s="104"/>
      <c r="N1612" s="204" t="s">
        <v>33</v>
      </c>
      <c r="O1612" s="206"/>
    </row>
    <row r="1613" spans="1:15" x14ac:dyDescent="0.2">
      <c r="B1613" s="46"/>
      <c r="C1613" s="46"/>
      <c r="F1613" s="107"/>
      <c r="G1613" s="108"/>
      <c r="J1613" s="46"/>
      <c r="K1613" s="46"/>
      <c r="N1613" s="105"/>
      <c r="O1613" s="106"/>
    </row>
    <row r="1614" spans="1:15" x14ac:dyDescent="0.2">
      <c r="B1614" s="46"/>
      <c r="C1614" s="46"/>
      <c r="F1614" s="109"/>
      <c r="G1614" s="110"/>
      <c r="J1614" s="46"/>
      <c r="K1614" s="46"/>
      <c r="N1614" s="107"/>
      <c r="O1614" s="108"/>
    </row>
    <row r="1615" spans="1:15" x14ac:dyDescent="0.2">
      <c r="D1615" s="46"/>
      <c r="E1615" s="46"/>
      <c r="J1615" s="46"/>
      <c r="K1615" s="46"/>
      <c r="N1615" s="109"/>
      <c r="O1615" s="110"/>
    </row>
    <row r="1616" spans="1:15" x14ac:dyDescent="0.2">
      <c r="D1616" s="46"/>
      <c r="E1616" s="46"/>
      <c r="L1616" s="46"/>
      <c r="M1616" s="46"/>
    </row>
    <row r="1617" spans="1:15" x14ac:dyDescent="0.2">
      <c r="L1617" s="46"/>
      <c r="M1617" s="46"/>
    </row>
    <row r="1618" spans="1:15" x14ac:dyDescent="0.2">
      <c r="B1618" s="208" t="s">
        <v>26</v>
      </c>
      <c r="C1618" s="208"/>
      <c r="D1618" s="111"/>
      <c r="E1618" s="111"/>
      <c r="F1618" s="111"/>
      <c r="G1618" s="111"/>
    </row>
    <row r="1619" spans="1:15" x14ac:dyDescent="0.2">
      <c r="J1619" s="208" t="s">
        <v>26</v>
      </c>
      <c r="K1619" s="208"/>
      <c r="L1619" s="111"/>
      <c r="M1619" s="111"/>
      <c r="N1619" s="111"/>
      <c r="O1619" s="111"/>
    </row>
    <row r="1627" spans="1:15" ht="15" x14ac:dyDescent="0.25">
      <c r="A1627" s="202" t="s">
        <v>40</v>
      </c>
      <c r="B1627" s="202"/>
      <c r="G1627" s="193">
        <v>42742</v>
      </c>
      <c r="H1627" s="193"/>
    </row>
    <row r="1628" spans="1:15" x14ac:dyDescent="0.2">
      <c r="A1628" s="183" t="s">
        <v>41</v>
      </c>
      <c r="B1628" s="183"/>
    </row>
    <row r="1630" spans="1:15" ht="18" x14ac:dyDescent="0.25">
      <c r="A1630" s="100"/>
      <c r="B1630" s="100"/>
      <c r="C1630" s="100"/>
      <c r="D1630" s="100"/>
      <c r="E1630" s="100"/>
      <c r="F1630" s="100"/>
      <c r="G1630" s="100"/>
      <c r="H1630" s="100"/>
    </row>
    <row r="1631" spans="1:15" ht="15.75" x14ac:dyDescent="0.25">
      <c r="C1631" s="203" t="s">
        <v>158</v>
      </c>
      <c r="D1631" s="203"/>
      <c r="E1631" s="203"/>
      <c r="F1631" s="203"/>
    </row>
    <row r="1632" spans="1:15" ht="15.75" x14ac:dyDescent="0.25">
      <c r="A1632" s="101"/>
      <c r="B1632" s="46"/>
      <c r="C1632" s="46"/>
      <c r="D1632" s="46"/>
      <c r="E1632" s="46"/>
    </row>
    <row r="1633" spans="1:8" ht="15.75" x14ac:dyDescent="0.25">
      <c r="A1633" s="101"/>
      <c r="B1633" s="46"/>
      <c r="C1633" s="46"/>
      <c r="D1633" s="46"/>
      <c r="E1633" s="46"/>
    </row>
    <row r="1634" spans="1:8" ht="15.75" x14ac:dyDescent="0.25">
      <c r="A1634" s="101" t="s">
        <v>6</v>
      </c>
      <c r="B1634" s="184" t="str">
        <f>'Sign In'!B63</f>
        <v>Lanse Creuse North - A - JV</v>
      </c>
      <c r="C1634" s="184"/>
      <c r="D1634" s="184"/>
      <c r="E1634" s="184"/>
      <c r="F1634" s="184"/>
      <c r="G1634" s="184"/>
    </row>
    <row r="1636" spans="1:8" x14ac:dyDescent="0.2">
      <c r="C1636" s="102"/>
      <c r="D1636" s="46"/>
    </row>
    <row r="1637" spans="1:8" x14ac:dyDescent="0.2">
      <c r="A1637" s="200" t="s">
        <v>8</v>
      </c>
      <c r="B1637" s="210"/>
      <c r="C1637" s="201"/>
      <c r="D1637" s="207" t="s">
        <v>9</v>
      </c>
      <c r="E1637" s="207"/>
      <c r="F1637" s="204" t="s">
        <v>10</v>
      </c>
      <c r="G1637" s="206"/>
    </row>
    <row r="1638" spans="1:8" x14ac:dyDescent="0.2">
      <c r="A1638" s="39" t="s">
        <v>11</v>
      </c>
      <c r="B1638" s="1" t="s">
        <v>12</v>
      </c>
      <c r="C1638" s="1" t="s">
        <v>13</v>
      </c>
      <c r="D1638" s="1" t="s">
        <v>14</v>
      </c>
      <c r="E1638" s="1" t="s">
        <v>15</v>
      </c>
      <c r="F1638" s="1" t="s">
        <v>16</v>
      </c>
      <c r="G1638" s="1" t="s">
        <v>20</v>
      </c>
    </row>
    <row r="1639" spans="1:8" x14ac:dyDescent="0.2">
      <c r="A1639" s="197"/>
      <c r="B1639" s="197"/>
      <c r="C1639" s="197"/>
      <c r="D1639" s="197"/>
      <c r="E1639" s="197"/>
      <c r="F1639" s="197"/>
      <c r="G1639" s="197"/>
      <c r="H1639" s="209"/>
    </row>
    <row r="1640" spans="1:8" x14ac:dyDescent="0.2">
      <c r="A1640" s="197"/>
      <c r="B1640" s="197"/>
      <c r="C1640" s="197"/>
      <c r="D1640" s="197"/>
      <c r="E1640" s="197"/>
      <c r="F1640" s="197"/>
      <c r="G1640" s="197"/>
      <c r="H1640" s="209"/>
    </row>
    <row r="1641" spans="1:8" x14ac:dyDescent="0.2">
      <c r="A1641" s="197"/>
      <c r="B1641" s="197"/>
      <c r="C1641" s="197"/>
      <c r="D1641" s="197"/>
      <c r="E1641" s="197"/>
      <c r="F1641" s="197"/>
      <c r="G1641" s="197"/>
      <c r="H1641" s="209"/>
    </row>
    <row r="1642" spans="1:8" x14ac:dyDescent="0.2">
      <c r="A1642" s="103" t="s">
        <v>7</v>
      </c>
      <c r="B1642" s="198">
        <f>'Sign In'!C63</f>
        <v>22</v>
      </c>
      <c r="C1642" s="199"/>
      <c r="D1642" s="58" t="s">
        <v>7</v>
      </c>
      <c r="E1642" s="97">
        <f>'Sign In'!D63</f>
        <v>24</v>
      </c>
      <c r="F1642" s="58" t="s">
        <v>7</v>
      </c>
      <c r="G1642" s="2">
        <f>'Sign In'!E63</f>
        <v>26</v>
      </c>
    </row>
    <row r="1643" spans="1:8" x14ac:dyDescent="0.2">
      <c r="B1643" s="54"/>
      <c r="C1643" s="99"/>
      <c r="D1643" s="54"/>
      <c r="E1643" s="99"/>
      <c r="F1643" s="54"/>
      <c r="G1643" s="99"/>
    </row>
    <row r="1644" spans="1:8" x14ac:dyDescent="0.2">
      <c r="B1644" s="54"/>
      <c r="C1644" s="54"/>
      <c r="D1644" s="54"/>
      <c r="E1644" s="54"/>
      <c r="F1644" s="54"/>
      <c r="G1644" s="54"/>
    </row>
    <row r="1645" spans="1:8" x14ac:dyDescent="0.2">
      <c r="B1645" s="54"/>
      <c r="C1645" s="54"/>
      <c r="D1645" s="54"/>
      <c r="E1645" s="54"/>
      <c r="F1645" s="54"/>
      <c r="G1645" s="54"/>
    </row>
    <row r="1646" spans="1:8" x14ac:dyDescent="0.2">
      <c r="A1646" s="200" t="s">
        <v>17</v>
      </c>
      <c r="B1646" s="201"/>
      <c r="C1646" s="200" t="s">
        <v>18</v>
      </c>
      <c r="D1646" s="201"/>
      <c r="E1646" s="200" t="s">
        <v>19</v>
      </c>
      <c r="F1646" s="201"/>
    </row>
    <row r="1647" spans="1:8" x14ac:dyDescent="0.2">
      <c r="A1647" s="1" t="s">
        <v>21</v>
      </c>
      <c r="B1647" s="1" t="s">
        <v>22</v>
      </c>
      <c r="C1647" s="1" t="s">
        <v>23</v>
      </c>
      <c r="D1647" s="1" t="s">
        <v>24</v>
      </c>
      <c r="E1647" s="1" t="s">
        <v>25</v>
      </c>
      <c r="F1647" s="1" t="s">
        <v>34</v>
      </c>
    </row>
    <row r="1648" spans="1:8" x14ac:dyDescent="0.2">
      <c r="A1648" s="194"/>
      <c r="B1648" s="194"/>
      <c r="C1648" s="194"/>
      <c r="D1648" s="194"/>
      <c r="E1648" s="194"/>
      <c r="F1648" s="194"/>
    </row>
    <row r="1649" spans="1:7" x14ac:dyDescent="0.2">
      <c r="A1649" s="195"/>
      <c r="B1649" s="195"/>
      <c r="C1649" s="195"/>
      <c r="D1649" s="195"/>
      <c r="E1649" s="195"/>
      <c r="F1649" s="195"/>
    </row>
    <row r="1650" spans="1:7" x14ac:dyDescent="0.2">
      <c r="A1650" s="196"/>
      <c r="B1650" s="196"/>
      <c r="C1650" s="196"/>
      <c r="D1650" s="196"/>
      <c r="E1650" s="196"/>
      <c r="F1650" s="196"/>
    </row>
    <row r="1651" spans="1:7" x14ac:dyDescent="0.2">
      <c r="A1651" s="103" t="s">
        <v>7</v>
      </c>
      <c r="B1651" s="97">
        <f>'Sign In'!F63</f>
        <v>28</v>
      </c>
      <c r="C1651" s="103" t="s">
        <v>7</v>
      </c>
      <c r="D1651" s="97">
        <f>'Sign In'!G63</f>
        <v>30</v>
      </c>
      <c r="E1651" s="103" t="s">
        <v>7</v>
      </c>
      <c r="F1651" s="2">
        <f>'Sign In'!H63</f>
        <v>32</v>
      </c>
    </row>
    <row r="1652" spans="1:7" x14ac:dyDescent="0.2">
      <c r="B1652" s="54"/>
      <c r="C1652" s="99"/>
      <c r="D1652" s="54"/>
      <c r="E1652" s="99"/>
      <c r="F1652" s="54"/>
      <c r="G1652" s="46"/>
    </row>
    <row r="1653" spans="1:7" x14ac:dyDescent="0.2">
      <c r="B1653" s="54"/>
      <c r="C1653" s="99"/>
      <c r="D1653" s="54"/>
      <c r="E1653" s="99"/>
      <c r="F1653" s="54"/>
      <c r="G1653" s="46"/>
    </row>
    <row r="1655" spans="1:7" x14ac:dyDescent="0.2">
      <c r="B1655" s="104"/>
      <c r="C1655" s="104"/>
      <c r="F1655" s="204" t="s">
        <v>33</v>
      </c>
      <c r="G1655" s="206"/>
    </row>
    <row r="1656" spans="1:7" x14ac:dyDescent="0.2">
      <c r="B1656" s="46"/>
      <c r="C1656" s="46"/>
      <c r="F1656" s="105"/>
      <c r="G1656" s="106"/>
    </row>
    <row r="1657" spans="1:7" x14ac:dyDescent="0.2">
      <c r="B1657" s="46"/>
      <c r="C1657" s="46"/>
      <c r="F1657" s="107"/>
      <c r="G1657" s="108"/>
    </row>
    <row r="1658" spans="1:7" x14ac:dyDescent="0.2">
      <c r="B1658" s="46"/>
      <c r="C1658" s="46"/>
      <c r="F1658" s="109"/>
      <c r="G1658" s="110"/>
    </row>
    <row r="1659" spans="1:7" x14ac:dyDescent="0.2">
      <c r="D1659" s="46"/>
      <c r="E1659" s="46"/>
    </row>
    <row r="1660" spans="1:7" x14ac:dyDescent="0.2">
      <c r="D1660" s="46"/>
      <c r="E1660" s="46"/>
    </row>
    <row r="1662" spans="1:7" x14ac:dyDescent="0.2">
      <c r="B1662" s="208" t="s">
        <v>26</v>
      </c>
      <c r="C1662" s="208"/>
      <c r="D1662" s="111"/>
      <c r="E1662" s="111"/>
      <c r="F1662" s="111"/>
      <c r="G1662" s="111"/>
    </row>
    <row r="1671" spans="1:8" ht="15" x14ac:dyDescent="0.25">
      <c r="A1671" s="202" t="s">
        <v>40</v>
      </c>
      <c r="B1671" s="202"/>
      <c r="G1671" s="193">
        <v>42742</v>
      </c>
      <c r="H1671" s="193"/>
    </row>
    <row r="1672" spans="1:8" x14ac:dyDescent="0.2">
      <c r="A1672" s="183" t="s">
        <v>41</v>
      </c>
      <c r="B1672" s="183"/>
    </row>
    <row r="1674" spans="1:8" ht="18" x14ac:dyDescent="0.25">
      <c r="A1674" s="100"/>
      <c r="B1674" s="100"/>
      <c r="C1674" s="100"/>
      <c r="D1674" s="100"/>
      <c r="E1674" s="100"/>
      <c r="F1674" s="100"/>
      <c r="G1674" s="100"/>
      <c r="H1674" s="100"/>
    </row>
    <row r="1675" spans="1:8" ht="15.75" x14ac:dyDescent="0.25">
      <c r="C1675" s="203" t="s">
        <v>158</v>
      </c>
      <c r="D1675" s="203"/>
      <c r="E1675" s="203"/>
      <c r="F1675" s="203"/>
    </row>
    <row r="1676" spans="1:8" ht="15.75" x14ac:dyDescent="0.25">
      <c r="A1676" s="101"/>
      <c r="B1676" s="46"/>
      <c r="C1676" s="46"/>
      <c r="D1676" s="46"/>
      <c r="E1676" s="46"/>
    </row>
    <row r="1677" spans="1:8" ht="15.75" x14ac:dyDescent="0.25">
      <c r="A1677" s="101"/>
      <c r="B1677" s="46"/>
      <c r="C1677" s="46"/>
      <c r="D1677" s="46"/>
      <c r="E1677" s="46"/>
    </row>
    <row r="1678" spans="1:8" ht="15.75" x14ac:dyDescent="0.25">
      <c r="A1678" s="101" t="s">
        <v>6</v>
      </c>
      <c r="B1678" s="184" t="str">
        <f>'Sign In'!B64</f>
        <v>Lanse Creuse North - B - JV</v>
      </c>
      <c r="C1678" s="184"/>
      <c r="D1678" s="184"/>
      <c r="E1678" s="184"/>
      <c r="F1678" s="184"/>
      <c r="G1678" s="184"/>
    </row>
    <row r="1680" spans="1:8" x14ac:dyDescent="0.2">
      <c r="C1680" s="102"/>
      <c r="D1680" s="46"/>
    </row>
    <row r="1681" spans="1:8" x14ac:dyDescent="0.2">
      <c r="A1681" s="200" t="s">
        <v>8</v>
      </c>
      <c r="B1681" s="210"/>
      <c r="C1681" s="201"/>
      <c r="D1681" s="207" t="s">
        <v>9</v>
      </c>
      <c r="E1681" s="207"/>
      <c r="F1681" s="204" t="s">
        <v>10</v>
      </c>
      <c r="G1681" s="206"/>
    </row>
    <row r="1682" spans="1:8" x14ac:dyDescent="0.2">
      <c r="A1682" s="39" t="s">
        <v>11</v>
      </c>
      <c r="B1682" s="1" t="s">
        <v>12</v>
      </c>
      <c r="C1682" s="1" t="s">
        <v>13</v>
      </c>
      <c r="D1682" s="1" t="s">
        <v>14</v>
      </c>
      <c r="E1682" s="1" t="s">
        <v>15</v>
      </c>
      <c r="F1682" s="1" t="s">
        <v>16</v>
      </c>
      <c r="G1682" s="1" t="s">
        <v>20</v>
      </c>
    </row>
    <row r="1683" spans="1:8" x14ac:dyDescent="0.2">
      <c r="A1683" s="197"/>
      <c r="B1683" s="197"/>
      <c r="C1683" s="197"/>
      <c r="D1683" s="197"/>
      <c r="E1683" s="197"/>
      <c r="F1683" s="197"/>
      <c r="G1683" s="197"/>
      <c r="H1683" s="209"/>
    </row>
    <row r="1684" spans="1:8" x14ac:dyDescent="0.2">
      <c r="A1684" s="197"/>
      <c r="B1684" s="197"/>
      <c r="C1684" s="197"/>
      <c r="D1684" s="197"/>
      <c r="E1684" s="197"/>
      <c r="F1684" s="197"/>
      <c r="G1684" s="197"/>
      <c r="H1684" s="209"/>
    </row>
    <row r="1685" spans="1:8" x14ac:dyDescent="0.2">
      <c r="A1685" s="197"/>
      <c r="B1685" s="197"/>
      <c r="C1685" s="197"/>
      <c r="D1685" s="197"/>
      <c r="E1685" s="197"/>
      <c r="F1685" s="197"/>
      <c r="G1685" s="197"/>
      <c r="H1685" s="209"/>
    </row>
    <row r="1686" spans="1:8" x14ac:dyDescent="0.2">
      <c r="A1686" s="103" t="s">
        <v>7</v>
      </c>
      <c r="B1686" s="198">
        <f>'Sign In'!C64</f>
        <v>25</v>
      </c>
      <c r="C1686" s="199"/>
      <c r="D1686" s="58" t="s">
        <v>7</v>
      </c>
      <c r="E1686" s="97">
        <f>'Sign In'!D64</f>
        <v>23</v>
      </c>
      <c r="F1686" s="58" t="s">
        <v>7</v>
      </c>
      <c r="G1686" s="2">
        <f>'Sign In'!E64</f>
        <v>21</v>
      </c>
    </row>
    <row r="1687" spans="1:8" x14ac:dyDescent="0.2">
      <c r="B1687" s="54"/>
      <c r="C1687" s="99"/>
      <c r="D1687" s="54"/>
      <c r="E1687" s="99"/>
      <c r="F1687" s="54"/>
      <c r="G1687" s="99"/>
    </row>
    <row r="1688" spans="1:8" x14ac:dyDescent="0.2">
      <c r="B1688" s="54"/>
      <c r="C1688" s="54"/>
      <c r="D1688" s="54"/>
      <c r="E1688" s="54"/>
      <c r="F1688" s="54"/>
      <c r="G1688" s="54"/>
    </row>
    <row r="1689" spans="1:8" x14ac:dyDescent="0.2">
      <c r="B1689" s="54"/>
      <c r="C1689" s="54"/>
      <c r="D1689" s="54"/>
      <c r="E1689" s="54"/>
      <c r="F1689" s="54"/>
      <c r="G1689" s="54"/>
    </row>
    <row r="1690" spans="1:8" x14ac:dyDescent="0.2">
      <c r="A1690" s="200" t="s">
        <v>17</v>
      </c>
      <c r="B1690" s="201"/>
      <c r="C1690" s="200" t="s">
        <v>18</v>
      </c>
      <c r="D1690" s="201"/>
      <c r="E1690" s="200" t="s">
        <v>19</v>
      </c>
      <c r="F1690" s="201"/>
    </row>
    <row r="1691" spans="1:8" x14ac:dyDescent="0.2">
      <c r="A1691" s="1" t="s">
        <v>21</v>
      </c>
      <c r="B1691" s="1" t="s">
        <v>22</v>
      </c>
      <c r="C1691" s="1" t="s">
        <v>23</v>
      </c>
      <c r="D1691" s="1" t="s">
        <v>24</v>
      </c>
      <c r="E1691" s="1" t="s">
        <v>25</v>
      </c>
      <c r="F1691" s="1" t="s">
        <v>34</v>
      </c>
    </row>
    <row r="1692" spans="1:8" x14ac:dyDescent="0.2">
      <c r="A1692" s="194"/>
      <c r="B1692" s="194"/>
      <c r="C1692" s="194"/>
      <c r="D1692" s="194"/>
      <c r="E1692" s="194"/>
      <c r="F1692" s="194"/>
    </row>
    <row r="1693" spans="1:8" x14ac:dyDescent="0.2">
      <c r="A1693" s="195"/>
      <c r="B1693" s="195"/>
      <c r="C1693" s="195"/>
      <c r="D1693" s="195"/>
      <c r="E1693" s="195"/>
      <c r="F1693" s="195"/>
    </row>
    <row r="1694" spans="1:8" x14ac:dyDescent="0.2">
      <c r="A1694" s="196"/>
      <c r="B1694" s="196"/>
      <c r="C1694" s="196"/>
      <c r="D1694" s="196"/>
      <c r="E1694" s="196"/>
      <c r="F1694" s="196"/>
    </row>
    <row r="1695" spans="1:8" x14ac:dyDescent="0.2">
      <c r="A1695" s="103" t="s">
        <v>7</v>
      </c>
      <c r="B1695" s="97">
        <f>'Sign In'!F64</f>
        <v>19</v>
      </c>
      <c r="C1695" s="103" t="s">
        <v>7</v>
      </c>
      <c r="D1695" s="97">
        <f>'Sign In'!G64</f>
        <v>31</v>
      </c>
      <c r="E1695" s="103" t="s">
        <v>7</v>
      </c>
      <c r="F1695" s="2">
        <f>'Sign In'!H64</f>
        <v>29</v>
      </c>
    </row>
    <row r="1696" spans="1:8" x14ac:dyDescent="0.2">
      <c r="B1696" s="54"/>
      <c r="C1696" s="99"/>
      <c r="D1696" s="54"/>
      <c r="E1696" s="99"/>
      <c r="F1696" s="54"/>
      <c r="G1696" s="46"/>
    </row>
    <row r="1697" spans="2:7" x14ac:dyDescent="0.2">
      <c r="B1697" s="54"/>
      <c r="C1697" s="99"/>
      <c r="D1697" s="54"/>
      <c r="E1697" s="99"/>
      <c r="F1697" s="54"/>
      <c r="G1697" s="46"/>
    </row>
    <row r="1699" spans="2:7" x14ac:dyDescent="0.2">
      <c r="B1699" s="104"/>
      <c r="C1699" s="104"/>
      <c r="F1699" s="204" t="s">
        <v>33</v>
      </c>
      <c r="G1699" s="206"/>
    </row>
    <row r="1700" spans="2:7" x14ac:dyDescent="0.2">
      <c r="B1700" s="46"/>
      <c r="C1700" s="46"/>
      <c r="F1700" s="105"/>
      <c r="G1700" s="106"/>
    </row>
    <row r="1701" spans="2:7" x14ac:dyDescent="0.2">
      <c r="B1701" s="46"/>
      <c r="C1701" s="46"/>
      <c r="F1701" s="107"/>
      <c r="G1701" s="108"/>
    </row>
    <row r="1702" spans="2:7" x14ac:dyDescent="0.2">
      <c r="B1702" s="46"/>
      <c r="C1702" s="46"/>
      <c r="F1702" s="109"/>
      <c r="G1702" s="110"/>
    </row>
    <row r="1703" spans="2:7" x14ac:dyDescent="0.2">
      <c r="D1703" s="46"/>
      <c r="E1703" s="46"/>
    </row>
    <row r="1704" spans="2:7" x14ac:dyDescent="0.2">
      <c r="D1704" s="46"/>
      <c r="E1704" s="46"/>
    </row>
    <row r="1706" spans="2:7" x14ac:dyDescent="0.2">
      <c r="B1706" s="208" t="s">
        <v>26</v>
      </c>
      <c r="C1706" s="208"/>
      <c r="D1706" s="111"/>
      <c r="E1706" s="111"/>
      <c r="F1706" s="111"/>
      <c r="G1706" s="111"/>
    </row>
    <row r="1715" spans="1:8" ht="15" x14ac:dyDescent="0.25">
      <c r="A1715" s="202" t="s">
        <v>40</v>
      </c>
      <c r="B1715" s="202"/>
      <c r="G1715" s="193">
        <v>42742</v>
      </c>
      <c r="H1715" s="193"/>
    </row>
    <row r="1716" spans="1:8" x14ac:dyDescent="0.2">
      <c r="A1716" s="183" t="s">
        <v>41</v>
      </c>
      <c r="B1716" s="183"/>
    </row>
    <row r="1718" spans="1:8" ht="18" x14ac:dyDescent="0.25">
      <c r="A1718" s="100"/>
      <c r="B1718" s="100"/>
      <c r="C1718" s="100"/>
      <c r="D1718" s="100"/>
      <c r="E1718" s="100"/>
      <c r="F1718" s="100"/>
      <c r="G1718" s="100"/>
      <c r="H1718" s="100"/>
    </row>
    <row r="1719" spans="1:8" ht="15.75" x14ac:dyDescent="0.25">
      <c r="C1719" s="203" t="s">
        <v>158</v>
      </c>
      <c r="D1719" s="203"/>
      <c r="E1719" s="203"/>
      <c r="F1719" s="203"/>
    </row>
    <row r="1720" spans="1:8" ht="15.75" x14ac:dyDescent="0.25">
      <c r="A1720" s="101"/>
      <c r="B1720" s="46"/>
      <c r="C1720" s="46"/>
      <c r="D1720" s="46"/>
      <c r="E1720" s="46"/>
    </row>
    <row r="1721" spans="1:8" ht="15.75" x14ac:dyDescent="0.25">
      <c r="A1721" s="101"/>
      <c r="B1721" s="46"/>
      <c r="C1721" s="46"/>
      <c r="D1721" s="46"/>
      <c r="E1721" s="46"/>
    </row>
    <row r="1722" spans="1:8" ht="15.75" x14ac:dyDescent="0.25">
      <c r="A1722" s="101" t="s">
        <v>6</v>
      </c>
      <c r="B1722" s="184" t="str">
        <f>'Sign In'!B65</f>
        <v>Lutheran Northwest - JV</v>
      </c>
      <c r="C1722" s="184"/>
      <c r="D1722" s="184"/>
      <c r="E1722" s="184"/>
      <c r="F1722" s="184"/>
      <c r="G1722" s="184"/>
    </row>
    <row r="1724" spans="1:8" x14ac:dyDescent="0.2">
      <c r="C1724" s="102"/>
      <c r="D1724" s="46"/>
    </row>
    <row r="1725" spans="1:8" x14ac:dyDescent="0.2">
      <c r="A1725" s="200" t="s">
        <v>8</v>
      </c>
      <c r="B1725" s="210"/>
      <c r="C1725" s="201"/>
      <c r="D1725" s="207" t="s">
        <v>9</v>
      </c>
      <c r="E1725" s="207"/>
      <c r="F1725" s="204" t="s">
        <v>10</v>
      </c>
      <c r="G1725" s="206"/>
    </row>
    <row r="1726" spans="1:8" x14ac:dyDescent="0.2">
      <c r="A1726" s="39" t="s">
        <v>11</v>
      </c>
      <c r="B1726" s="1" t="s">
        <v>12</v>
      </c>
      <c r="C1726" s="1" t="s">
        <v>13</v>
      </c>
      <c r="D1726" s="1" t="s">
        <v>14</v>
      </c>
      <c r="E1726" s="1" t="s">
        <v>15</v>
      </c>
      <c r="F1726" s="1" t="s">
        <v>16</v>
      </c>
      <c r="G1726" s="1" t="s">
        <v>20</v>
      </c>
    </row>
    <row r="1727" spans="1:8" x14ac:dyDescent="0.2">
      <c r="A1727" s="197"/>
      <c r="B1727" s="197"/>
      <c r="C1727" s="197"/>
      <c r="D1727" s="197"/>
      <c r="E1727" s="197"/>
      <c r="F1727" s="197"/>
      <c r="G1727" s="197"/>
      <c r="H1727" s="209"/>
    </row>
    <row r="1728" spans="1:8" x14ac:dyDescent="0.2">
      <c r="A1728" s="197"/>
      <c r="B1728" s="197"/>
      <c r="C1728" s="197"/>
      <c r="D1728" s="197"/>
      <c r="E1728" s="197"/>
      <c r="F1728" s="197"/>
      <c r="G1728" s="197"/>
      <c r="H1728" s="209"/>
    </row>
    <row r="1729" spans="1:8" x14ac:dyDescent="0.2">
      <c r="A1729" s="197"/>
      <c r="B1729" s="197"/>
      <c r="C1729" s="197"/>
      <c r="D1729" s="197"/>
      <c r="E1729" s="197"/>
      <c r="F1729" s="197"/>
      <c r="G1729" s="197"/>
      <c r="H1729" s="209"/>
    </row>
    <row r="1730" spans="1:8" x14ac:dyDescent="0.2">
      <c r="A1730" s="103" t="s">
        <v>7</v>
      </c>
      <c r="B1730" s="198">
        <f>'Sign In'!C65</f>
        <v>17</v>
      </c>
      <c r="C1730" s="199"/>
      <c r="D1730" s="58" t="s">
        <v>7</v>
      </c>
      <c r="E1730" s="97">
        <f>'Sign In'!D65</f>
        <v>15</v>
      </c>
      <c r="F1730" s="58" t="s">
        <v>7</v>
      </c>
      <c r="G1730" s="2">
        <f>'Sign In'!E65</f>
        <v>13</v>
      </c>
    </row>
    <row r="1731" spans="1:8" x14ac:dyDescent="0.2">
      <c r="B1731" s="54"/>
      <c r="C1731" s="99"/>
      <c r="D1731" s="54"/>
      <c r="E1731" s="99"/>
      <c r="F1731" s="54"/>
      <c r="G1731" s="99"/>
    </row>
    <row r="1732" spans="1:8" x14ac:dyDescent="0.2">
      <c r="B1732" s="54"/>
      <c r="C1732" s="54"/>
      <c r="D1732" s="54"/>
      <c r="E1732" s="54"/>
      <c r="F1732" s="54"/>
      <c r="G1732" s="54"/>
    </row>
    <row r="1733" spans="1:8" x14ac:dyDescent="0.2">
      <c r="B1733" s="54"/>
      <c r="C1733" s="54"/>
      <c r="D1733" s="54"/>
      <c r="E1733" s="54"/>
      <c r="F1733" s="54"/>
      <c r="G1733" s="54"/>
    </row>
    <row r="1734" spans="1:8" x14ac:dyDescent="0.2">
      <c r="A1734" s="200" t="s">
        <v>17</v>
      </c>
      <c r="B1734" s="201"/>
      <c r="C1734" s="200" t="s">
        <v>18</v>
      </c>
      <c r="D1734" s="201"/>
      <c r="E1734" s="200" t="s">
        <v>19</v>
      </c>
      <c r="F1734" s="201"/>
    </row>
    <row r="1735" spans="1:8" x14ac:dyDescent="0.2">
      <c r="A1735" s="1" t="s">
        <v>21</v>
      </c>
      <c r="B1735" s="1" t="s">
        <v>22</v>
      </c>
      <c r="C1735" s="1" t="s">
        <v>23</v>
      </c>
      <c r="D1735" s="1" t="s">
        <v>24</v>
      </c>
      <c r="E1735" s="1" t="s">
        <v>25</v>
      </c>
      <c r="F1735" s="1" t="s">
        <v>34</v>
      </c>
    </row>
    <row r="1736" spans="1:8" x14ac:dyDescent="0.2">
      <c r="A1736" s="194"/>
      <c r="B1736" s="194"/>
      <c r="C1736" s="194"/>
      <c r="D1736" s="194"/>
      <c r="E1736" s="194"/>
      <c r="F1736" s="194"/>
    </row>
    <row r="1737" spans="1:8" x14ac:dyDescent="0.2">
      <c r="A1737" s="195"/>
      <c r="B1737" s="195"/>
      <c r="C1737" s="195"/>
      <c r="D1737" s="195"/>
      <c r="E1737" s="195"/>
      <c r="F1737" s="195"/>
    </row>
    <row r="1738" spans="1:8" x14ac:dyDescent="0.2">
      <c r="A1738" s="196"/>
      <c r="B1738" s="196"/>
      <c r="C1738" s="196"/>
      <c r="D1738" s="196"/>
      <c r="E1738" s="196"/>
      <c r="F1738" s="196"/>
    </row>
    <row r="1739" spans="1:8" x14ac:dyDescent="0.2">
      <c r="A1739" s="103" t="s">
        <v>7</v>
      </c>
      <c r="B1739" s="97">
        <f>'Sign In'!F65</f>
        <v>11</v>
      </c>
      <c r="C1739" s="103" t="s">
        <v>7</v>
      </c>
      <c r="D1739" s="97">
        <f>'Sign In'!G65</f>
        <v>9</v>
      </c>
      <c r="E1739" s="103" t="s">
        <v>7</v>
      </c>
      <c r="F1739" s="2">
        <f>'Sign In'!H65</f>
        <v>7</v>
      </c>
    </row>
    <row r="1740" spans="1:8" x14ac:dyDescent="0.2">
      <c r="B1740" s="54"/>
      <c r="C1740" s="99"/>
      <c r="D1740" s="54"/>
      <c r="E1740" s="99"/>
      <c r="F1740" s="54"/>
      <c r="G1740" s="46"/>
    </row>
    <row r="1741" spans="1:8" x14ac:dyDescent="0.2">
      <c r="B1741" s="54"/>
      <c r="C1741" s="99"/>
      <c r="D1741" s="54"/>
      <c r="E1741" s="99"/>
      <c r="F1741" s="54"/>
      <c r="G1741" s="46"/>
    </row>
    <row r="1743" spans="1:8" x14ac:dyDescent="0.2">
      <c r="B1743" s="104"/>
      <c r="C1743" s="104"/>
      <c r="F1743" s="204" t="s">
        <v>33</v>
      </c>
      <c r="G1743" s="206"/>
    </row>
    <row r="1744" spans="1:8" x14ac:dyDescent="0.2">
      <c r="B1744" s="46"/>
      <c r="C1744" s="46"/>
      <c r="F1744" s="105"/>
      <c r="G1744" s="106"/>
    </row>
    <row r="1745" spans="1:8" x14ac:dyDescent="0.2">
      <c r="B1745" s="46"/>
      <c r="C1745" s="46"/>
      <c r="F1745" s="107"/>
      <c r="G1745" s="108"/>
    </row>
    <row r="1746" spans="1:8" x14ac:dyDescent="0.2">
      <c r="B1746" s="46"/>
      <c r="C1746" s="46"/>
      <c r="F1746" s="109"/>
      <c r="G1746" s="110"/>
    </row>
    <row r="1747" spans="1:8" x14ac:dyDescent="0.2">
      <c r="D1747" s="46"/>
      <c r="E1747" s="46"/>
    </row>
    <row r="1748" spans="1:8" x14ac:dyDescent="0.2">
      <c r="D1748" s="46"/>
      <c r="E1748" s="46"/>
    </row>
    <row r="1750" spans="1:8" x14ac:dyDescent="0.2">
      <c r="B1750" s="208" t="s">
        <v>26</v>
      </c>
      <c r="C1750" s="208"/>
      <c r="D1750" s="111"/>
      <c r="E1750" s="111"/>
      <c r="F1750" s="111"/>
      <c r="G1750" s="111"/>
    </row>
    <row r="1759" spans="1:8" ht="15" x14ac:dyDescent="0.25">
      <c r="A1759" s="202" t="s">
        <v>40</v>
      </c>
      <c r="B1759" s="202"/>
      <c r="G1759" s="193">
        <v>42742</v>
      </c>
      <c r="H1759" s="193"/>
    </row>
    <row r="1760" spans="1:8" x14ac:dyDescent="0.2">
      <c r="A1760" s="183" t="s">
        <v>41</v>
      </c>
      <c r="B1760" s="183"/>
    </row>
    <row r="1762" spans="1:8" ht="18" x14ac:dyDescent="0.25">
      <c r="A1762" s="100"/>
      <c r="B1762" s="100"/>
      <c r="C1762" s="100"/>
      <c r="D1762" s="100"/>
      <c r="E1762" s="100"/>
      <c r="F1762" s="100"/>
      <c r="G1762" s="100"/>
      <c r="H1762" s="100"/>
    </row>
    <row r="1763" spans="1:8" ht="15.75" x14ac:dyDescent="0.25">
      <c r="C1763" s="203" t="s">
        <v>158</v>
      </c>
      <c r="D1763" s="203"/>
      <c r="E1763" s="203"/>
      <c r="F1763" s="203"/>
    </row>
    <row r="1764" spans="1:8" ht="15.75" x14ac:dyDescent="0.25">
      <c r="A1764" s="101"/>
      <c r="B1764" s="46"/>
      <c r="C1764" s="46"/>
      <c r="D1764" s="46"/>
      <c r="E1764" s="46"/>
    </row>
    <row r="1765" spans="1:8" ht="15.75" x14ac:dyDescent="0.25">
      <c r="A1765" s="101"/>
      <c r="B1765" s="46"/>
      <c r="C1765" s="46"/>
      <c r="D1765" s="46"/>
      <c r="E1765" s="46"/>
    </row>
    <row r="1766" spans="1:8" ht="15.75" x14ac:dyDescent="0.25">
      <c r="A1766" s="101" t="s">
        <v>6</v>
      </c>
      <c r="B1766" s="184" t="str">
        <f>'Sign In'!B66</f>
        <v>Notre Dame - JV</v>
      </c>
      <c r="C1766" s="184"/>
      <c r="D1766" s="184"/>
      <c r="E1766" s="184"/>
      <c r="F1766" s="184"/>
      <c r="G1766" s="184"/>
    </row>
    <row r="1768" spans="1:8" x14ac:dyDescent="0.2">
      <c r="C1768" s="102"/>
      <c r="D1768" s="46"/>
    </row>
    <row r="1769" spans="1:8" x14ac:dyDescent="0.2">
      <c r="A1769" s="200" t="s">
        <v>8</v>
      </c>
      <c r="B1769" s="210"/>
      <c r="C1769" s="201"/>
      <c r="D1769" s="207" t="s">
        <v>9</v>
      </c>
      <c r="E1769" s="207"/>
      <c r="F1769" s="204" t="s">
        <v>10</v>
      </c>
      <c r="G1769" s="206"/>
    </row>
    <row r="1770" spans="1:8" x14ac:dyDescent="0.2">
      <c r="A1770" s="39" t="s">
        <v>11</v>
      </c>
      <c r="B1770" s="1" t="s">
        <v>12</v>
      </c>
      <c r="C1770" s="1" t="s">
        <v>13</v>
      </c>
      <c r="D1770" s="1" t="s">
        <v>14</v>
      </c>
      <c r="E1770" s="1" t="s">
        <v>15</v>
      </c>
      <c r="F1770" s="1" t="s">
        <v>16</v>
      </c>
      <c r="G1770" s="1" t="s">
        <v>20</v>
      </c>
    </row>
    <row r="1771" spans="1:8" x14ac:dyDescent="0.2">
      <c r="A1771" s="197"/>
      <c r="B1771" s="197"/>
      <c r="C1771" s="197"/>
      <c r="D1771" s="197"/>
      <c r="E1771" s="197"/>
      <c r="F1771" s="197"/>
      <c r="G1771" s="197"/>
      <c r="H1771" s="209"/>
    </row>
    <row r="1772" spans="1:8" x14ac:dyDescent="0.2">
      <c r="A1772" s="197"/>
      <c r="B1772" s="197"/>
      <c r="C1772" s="197"/>
      <c r="D1772" s="197"/>
      <c r="E1772" s="197"/>
      <c r="F1772" s="197"/>
      <c r="G1772" s="197"/>
      <c r="H1772" s="209"/>
    </row>
    <row r="1773" spans="1:8" x14ac:dyDescent="0.2">
      <c r="A1773" s="197"/>
      <c r="B1773" s="197"/>
      <c r="C1773" s="197"/>
      <c r="D1773" s="197"/>
      <c r="E1773" s="197"/>
      <c r="F1773" s="197"/>
      <c r="G1773" s="197"/>
      <c r="H1773" s="209"/>
    </row>
    <row r="1774" spans="1:8" x14ac:dyDescent="0.2">
      <c r="A1774" s="103" t="s">
        <v>7</v>
      </c>
      <c r="B1774" s="198">
        <f>'Sign In'!C66</f>
        <v>18</v>
      </c>
      <c r="C1774" s="199"/>
      <c r="D1774" s="58" t="s">
        <v>7</v>
      </c>
      <c r="E1774" s="97">
        <f>'Sign In'!D66</f>
        <v>4</v>
      </c>
      <c r="F1774" s="58" t="s">
        <v>7</v>
      </c>
      <c r="G1774" s="2">
        <f>'Sign In'!E66</f>
        <v>6</v>
      </c>
    </row>
    <row r="1775" spans="1:8" x14ac:dyDescent="0.2">
      <c r="B1775" s="54"/>
      <c r="C1775" s="99"/>
      <c r="D1775" s="54"/>
      <c r="E1775" s="99"/>
      <c r="F1775" s="54"/>
      <c r="G1775" s="99"/>
    </row>
    <row r="1776" spans="1:8" x14ac:dyDescent="0.2">
      <c r="B1776" s="54"/>
      <c r="C1776" s="54"/>
      <c r="D1776" s="54"/>
      <c r="E1776" s="54"/>
      <c r="F1776" s="54"/>
      <c r="G1776" s="54"/>
    </row>
    <row r="1777" spans="1:7" x14ac:dyDescent="0.2">
      <c r="B1777" s="54"/>
      <c r="C1777" s="54"/>
      <c r="D1777" s="54"/>
      <c r="E1777" s="54"/>
      <c r="F1777" s="54"/>
      <c r="G1777" s="54"/>
    </row>
    <row r="1778" spans="1:7" x14ac:dyDescent="0.2">
      <c r="A1778" s="200" t="s">
        <v>17</v>
      </c>
      <c r="B1778" s="201"/>
      <c r="C1778" s="200" t="s">
        <v>18</v>
      </c>
      <c r="D1778" s="201"/>
      <c r="E1778" s="200" t="s">
        <v>19</v>
      </c>
      <c r="F1778" s="201"/>
    </row>
    <row r="1779" spans="1:7" x14ac:dyDescent="0.2">
      <c r="A1779" s="1" t="s">
        <v>21</v>
      </c>
      <c r="B1779" s="1" t="s">
        <v>22</v>
      </c>
      <c r="C1779" s="1" t="s">
        <v>23</v>
      </c>
      <c r="D1779" s="1" t="s">
        <v>24</v>
      </c>
      <c r="E1779" s="1" t="s">
        <v>25</v>
      </c>
      <c r="F1779" s="1" t="s">
        <v>34</v>
      </c>
    </row>
    <row r="1780" spans="1:7" x14ac:dyDescent="0.2">
      <c r="A1780" s="194"/>
      <c r="B1780" s="194"/>
      <c r="C1780" s="194"/>
      <c r="D1780" s="194"/>
      <c r="E1780" s="194"/>
      <c r="F1780" s="194"/>
    </row>
    <row r="1781" spans="1:7" x14ac:dyDescent="0.2">
      <c r="A1781" s="195"/>
      <c r="B1781" s="195"/>
      <c r="C1781" s="195"/>
      <c r="D1781" s="195"/>
      <c r="E1781" s="195"/>
      <c r="F1781" s="195"/>
    </row>
    <row r="1782" spans="1:7" x14ac:dyDescent="0.2">
      <c r="A1782" s="196"/>
      <c r="B1782" s="196"/>
      <c r="C1782" s="196"/>
      <c r="D1782" s="196"/>
      <c r="E1782" s="196"/>
      <c r="F1782" s="196"/>
    </row>
    <row r="1783" spans="1:7" x14ac:dyDescent="0.2">
      <c r="A1783" s="103" t="s">
        <v>7</v>
      </c>
      <c r="B1783" s="97">
        <f>'Sign In'!F66</f>
        <v>8</v>
      </c>
      <c r="C1783" s="103" t="s">
        <v>7</v>
      </c>
      <c r="D1783" s="97">
        <f>'Sign In'!G66</f>
        <v>10</v>
      </c>
      <c r="E1783" s="103" t="s">
        <v>7</v>
      </c>
      <c r="F1783" s="2">
        <f>'Sign In'!H66</f>
        <v>12</v>
      </c>
    </row>
    <row r="1784" spans="1:7" x14ac:dyDescent="0.2">
      <c r="B1784" s="54"/>
      <c r="C1784" s="99"/>
      <c r="D1784" s="54"/>
      <c r="E1784" s="99"/>
      <c r="F1784" s="54"/>
      <c r="G1784" s="46"/>
    </row>
    <row r="1785" spans="1:7" x14ac:dyDescent="0.2">
      <c r="B1785" s="54"/>
      <c r="C1785" s="99"/>
      <c r="D1785" s="54"/>
      <c r="E1785" s="99"/>
      <c r="F1785" s="54"/>
      <c r="G1785" s="46"/>
    </row>
    <row r="1787" spans="1:7" x14ac:dyDescent="0.2">
      <c r="B1787" s="104"/>
      <c r="C1787" s="104"/>
      <c r="F1787" s="204" t="s">
        <v>33</v>
      </c>
      <c r="G1787" s="206"/>
    </row>
    <row r="1788" spans="1:7" x14ac:dyDescent="0.2">
      <c r="B1788" s="46"/>
      <c r="C1788" s="46"/>
      <c r="F1788" s="105"/>
      <c r="G1788" s="106"/>
    </row>
    <row r="1789" spans="1:7" x14ac:dyDescent="0.2">
      <c r="B1789" s="46"/>
      <c r="C1789" s="46"/>
      <c r="F1789" s="107"/>
      <c r="G1789" s="108"/>
    </row>
    <row r="1790" spans="1:7" x14ac:dyDescent="0.2">
      <c r="B1790" s="46"/>
      <c r="C1790" s="46"/>
      <c r="F1790" s="109"/>
      <c r="G1790" s="110"/>
    </row>
    <row r="1791" spans="1:7" x14ac:dyDescent="0.2">
      <c r="D1791" s="46"/>
      <c r="E1791" s="46"/>
    </row>
    <row r="1792" spans="1:7" x14ac:dyDescent="0.2">
      <c r="D1792" s="46"/>
      <c r="E1792" s="46"/>
    </row>
    <row r="1794" spans="1:8" x14ac:dyDescent="0.2">
      <c r="B1794" s="208" t="s">
        <v>26</v>
      </c>
      <c r="C1794" s="208"/>
      <c r="D1794" s="111"/>
      <c r="E1794" s="111"/>
      <c r="F1794" s="111"/>
      <c r="G1794" s="111"/>
    </row>
    <row r="1803" spans="1:8" ht="15" x14ac:dyDescent="0.25">
      <c r="A1803" s="202" t="s">
        <v>40</v>
      </c>
      <c r="B1803" s="202"/>
      <c r="G1803" s="193">
        <v>42742</v>
      </c>
      <c r="H1803" s="193"/>
    </row>
    <row r="1804" spans="1:8" x14ac:dyDescent="0.2">
      <c r="A1804" s="183" t="s">
        <v>41</v>
      </c>
      <c r="B1804" s="183"/>
    </row>
    <row r="1806" spans="1:8" ht="18" x14ac:dyDescent="0.25">
      <c r="A1806" s="100"/>
      <c r="B1806" s="100"/>
      <c r="C1806" s="100"/>
      <c r="D1806" s="100"/>
      <c r="E1806" s="100"/>
      <c r="F1806" s="100"/>
      <c r="G1806" s="100"/>
      <c r="H1806" s="100"/>
    </row>
    <row r="1807" spans="1:8" ht="15.75" x14ac:dyDescent="0.25">
      <c r="C1807" s="203" t="s">
        <v>158</v>
      </c>
      <c r="D1807" s="203"/>
      <c r="E1807" s="203"/>
      <c r="F1807" s="203"/>
    </row>
    <row r="1808" spans="1:8" ht="15.75" x14ac:dyDescent="0.25">
      <c r="A1808" s="101"/>
      <c r="B1808" s="46"/>
      <c r="C1808" s="46"/>
      <c r="D1808" s="46"/>
      <c r="E1808" s="46"/>
    </row>
    <row r="1809" spans="1:8" ht="15.75" x14ac:dyDescent="0.25">
      <c r="A1809" s="101"/>
      <c r="B1809" s="46"/>
      <c r="C1809" s="46"/>
      <c r="D1809" s="46"/>
      <c r="E1809" s="46"/>
    </row>
    <row r="1810" spans="1:8" ht="15.75" x14ac:dyDescent="0.25">
      <c r="A1810" s="101" t="s">
        <v>6</v>
      </c>
      <c r="B1810" s="184" t="str">
        <f>'Sign In'!B67</f>
        <v>Oxford - JV</v>
      </c>
      <c r="C1810" s="184"/>
      <c r="D1810" s="184"/>
      <c r="E1810" s="184"/>
      <c r="F1810" s="184"/>
      <c r="G1810" s="184"/>
    </row>
    <row r="1812" spans="1:8" x14ac:dyDescent="0.2">
      <c r="C1812" s="102"/>
      <c r="D1812" s="46"/>
    </row>
    <row r="1813" spans="1:8" x14ac:dyDescent="0.2">
      <c r="A1813" s="200" t="s">
        <v>8</v>
      </c>
      <c r="B1813" s="210"/>
      <c r="C1813" s="201"/>
      <c r="D1813" s="207" t="s">
        <v>9</v>
      </c>
      <c r="E1813" s="207"/>
      <c r="F1813" s="204" t="s">
        <v>10</v>
      </c>
      <c r="G1813" s="206"/>
    </row>
    <row r="1814" spans="1:8" x14ac:dyDescent="0.2">
      <c r="A1814" s="39" t="s">
        <v>11</v>
      </c>
      <c r="B1814" s="1" t="s">
        <v>12</v>
      </c>
      <c r="C1814" s="1" t="s">
        <v>13</v>
      </c>
      <c r="D1814" s="1" t="s">
        <v>14</v>
      </c>
      <c r="E1814" s="1" t="s">
        <v>15</v>
      </c>
      <c r="F1814" s="1" t="s">
        <v>16</v>
      </c>
      <c r="G1814" s="1" t="s">
        <v>20</v>
      </c>
    </row>
    <row r="1815" spans="1:8" x14ac:dyDescent="0.2">
      <c r="A1815" s="197"/>
      <c r="B1815" s="197"/>
      <c r="C1815" s="197"/>
      <c r="D1815" s="197"/>
      <c r="E1815" s="197"/>
      <c r="F1815" s="197"/>
      <c r="G1815" s="197"/>
      <c r="H1815" s="209"/>
    </row>
    <row r="1816" spans="1:8" x14ac:dyDescent="0.2">
      <c r="A1816" s="197"/>
      <c r="B1816" s="197"/>
      <c r="C1816" s="197"/>
      <c r="D1816" s="197"/>
      <c r="E1816" s="197"/>
      <c r="F1816" s="197"/>
      <c r="G1816" s="197"/>
      <c r="H1816" s="209"/>
    </row>
    <row r="1817" spans="1:8" x14ac:dyDescent="0.2">
      <c r="A1817" s="197"/>
      <c r="B1817" s="197"/>
      <c r="C1817" s="197"/>
      <c r="D1817" s="197"/>
      <c r="E1817" s="197"/>
      <c r="F1817" s="197"/>
      <c r="G1817" s="197"/>
      <c r="H1817" s="209"/>
    </row>
    <row r="1818" spans="1:8" x14ac:dyDescent="0.2">
      <c r="A1818" s="103" t="s">
        <v>7</v>
      </c>
      <c r="B1818" s="198">
        <f>'Sign In'!C67</f>
        <v>19</v>
      </c>
      <c r="C1818" s="199"/>
      <c r="D1818" s="58" t="s">
        <v>7</v>
      </c>
      <c r="E1818" s="97">
        <f>'Sign In'!D67</f>
        <v>31</v>
      </c>
      <c r="F1818" s="58" t="s">
        <v>7</v>
      </c>
      <c r="G1818" s="2">
        <f>'Sign In'!E67</f>
        <v>29</v>
      </c>
    </row>
    <row r="1819" spans="1:8" x14ac:dyDescent="0.2">
      <c r="B1819" s="54"/>
      <c r="C1819" s="99"/>
      <c r="D1819" s="54"/>
      <c r="E1819" s="99"/>
      <c r="F1819" s="54"/>
      <c r="G1819" s="99"/>
    </row>
    <row r="1820" spans="1:8" x14ac:dyDescent="0.2">
      <c r="B1820" s="54"/>
      <c r="C1820" s="54"/>
      <c r="D1820" s="54"/>
      <c r="E1820" s="54"/>
      <c r="F1820" s="54"/>
      <c r="G1820" s="54"/>
    </row>
    <row r="1821" spans="1:8" x14ac:dyDescent="0.2">
      <c r="B1821" s="54"/>
      <c r="C1821" s="54"/>
      <c r="D1821" s="54"/>
      <c r="E1821" s="54"/>
      <c r="F1821" s="54"/>
      <c r="G1821" s="54"/>
    </row>
    <row r="1822" spans="1:8" x14ac:dyDescent="0.2">
      <c r="A1822" s="200" t="s">
        <v>17</v>
      </c>
      <c r="B1822" s="201"/>
      <c r="C1822" s="200" t="s">
        <v>18</v>
      </c>
      <c r="D1822" s="201"/>
      <c r="E1822" s="200" t="s">
        <v>19</v>
      </c>
      <c r="F1822" s="201"/>
    </row>
    <row r="1823" spans="1:8" x14ac:dyDescent="0.2">
      <c r="A1823" s="1" t="s">
        <v>21</v>
      </c>
      <c r="B1823" s="1" t="s">
        <v>22</v>
      </c>
      <c r="C1823" s="1" t="s">
        <v>23</v>
      </c>
      <c r="D1823" s="1" t="s">
        <v>24</v>
      </c>
      <c r="E1823" s="1" t="s">
        <v>25</v>
      </c>
      <c r="F1823" s="1" t="s">
        <v>34</v>
      </c>
    </row>
    <row r="1824" spans="1:8" x14ac:dyDescent="0.2">
      <c r="A1824" s="194"/>
      <c r="B1824" s="194"/>
      <c r="C1824" s="194"/>
      <c r="D1824" s="194"/>
      <c r="E1824" s="194"/>
      <c r="F1824" s="194"/>
    </row>
    <row r="1825" spans="1:7" x14ac:dyDescent="0.2">
      <c r="A1825" s="195"/>
      <c r="B1825" s="195"/>
      <c r="C1825" s="195"/>
      <c r="D1825" s="195"/>
      <c r="E1825" s="195"/>
      <c r="F1825" s="195"/>
    </row>
    <row r="1826" spans="1:7" x14ac:dyDescent="0.2">
      <c r="A1826" s="196"/>
      <c r="B1826" s="196"/>
      <c r="C1826" s="196"/>
      <c r="D1826" s="196"/>
      <c r="E1826" s="196"/>
      <c r="F1826" s="196"/>
    </row>
    <row r="1827" spans="1:7" x14ac:dyDescent="0.2">
      <c r="A1827" s="103" t="s">
        <v>7</v>
      </c>
      <c r="B1827" s="97">
        <f>'Sign In'!F67</f>
        <v>27</v>
      </c>
      <c r="C1827" s="103" t="s">
        <v>7</v>
      </c>
      <c r="D1827" s="97">
        <f>'Sign In'!G67</f>
        <v>25</v>
      </c>
      <c r="E1827" s="103" t="s">
        <v>7</v>
      </c>
      <c r="F1827" s="2">
        <f>'Sign In'!H67</f>
        <v>23</v>
      </c>
    </row>
    <row r="1828" spans="1:7" x14ac:dyDescent="0.2">
      <c r="B1828" s="54"/>
      <c r="C1828" s="99"/>
      <c r="D1828" s="54"/>
      <c r="E1828" s="99"/>
      <c r="F1828" s="54"/>
      <c r="G1828" s="46"/>
    </row>
    <row r="1829" spans="1:7" x14ac:dyDescent="0.2">
      <c r="B1829" s="54"/>
      <c r="C1829" s="99"/>
      <c r="D1829" s="54"/>
      <c r="E1829" s="99"/>
      <c r="F1829" s="54"/>
      <c r="G1829" s="46"/>
    </row>
    <row r="1831" spans="1:7" x14ac:dyDescent="0.2">
      <c r="B1831" s="104"/>
      <c r="C1831" s="104"/>
      <c r="F1831" s="204" t="s">
        <v>33</v>
      </c>
      <c r="G1831" s="206"/>
    </row>
    <row r="1832" spans="1:7" x14ac:dyDescent="0.2">
      <c r="B1832" s="46"/>
      <c r="C1832" s="46"/>
      <c r="F1832" s="105"/>
      <c r="G1832" s="106"/>
    </row>
    <row r="1833" spans="1:7" x14ac:dyDescent="0.2">
      <c r="B1833" s="46"/>
      <c r="C1833" s="46"/>
      <c r="F1833" s="107"/>
      <c r="G1833" s="108"/>
    </row>
    <row r="1834" spans="1:7" x14ac:dyDescent="0.2">
      <c r="B1834" s="46"/>
      <c r="C1834" s="46"/>
      <c r="F1834" s="109"/>
      <c r="G1834" s="110"/>
    </row>
    <row r="1835" spans="1:7" x14ac:dyDescent="0.2">
      <c r="D1835" s="46"/>
      <c r="E1835" s="46"/>
    </row>
    <row r="1836" spans="1:7" x14ac:dyDescent="0.2">
      <c r="D1836" s="46"/>
      <c r="E1836" s="46"/>
    </row>
    <row r="1838" spans="1:7" x14ac:dyDescent="0.2">
      <c r="B1838" s="208" t="s">
        <v>26</v>
      </c>
      <c r="C1838" s="208"/>
      <c r="D1838" s="111"/>
      <c r="E1838" s="111"/>
      <c r="F1838" s="111"/>
      <c r="G1838" s="111"/>
    </row>
    <row r="1847" spans="1:8" ht="15" x14ac:dyDescent="0.25">
      <c r="A1847" s="202" t="s">
        <v>40</v>
      </c>
      <c r="B1847" s="202"/>
      <c r="G1847" s="193">
        <v>42742</v>
      </c>
      <c r="H1847" s="193"/>
    </row>
    <row r="1848" spans="1:8" x14ac:dyDescent="0.2">
      <c r="A1848" s="183" t="s">
        <v>41</v>
      </c>
      <c r="B1848" s="183"/>
    </row>
    <row r="1850" spans="1:8" ht="18" x14ac:dyDescent="0.25">
      <c r="A1850" s="100"/>
      <c r="B1850" s="100"/>
      <c r="C1850" s="100"/>
      <c r="D1850" s="100"/>
      <c r="E1850" s="100"/>
      <c r="F1850" s="100"/>
      <c r="G1850" s="100"/>
      <c r="H1850" s="100"/>
    </row>
    <row r="1851" spans="1:8" ht="15.75" x14ac:dyDescent="0.25">
      <c r="C1851" s="203" t="s">
        <v>158</v>
      </c>
      <c r="D1851" s="203"/>
      <c r="E1851" s="203"/>
      <c r="F1851" s="203"/>
    </row>
    <row r="1852" spans="1:8" ht="15.75" x14ac:dyDescent="0.25">
      <c r="A1852" s="101"/>
      <c r="B1852" s="46"/>
      <c r="C1852" s="46"/>
      <c r="D1852" s="46"/>
      <c r="E1852" s="46"/>
    </row>
    <row r="1853" spans="1:8" ht="15.75" x14ac:dyDescent="0.25">
      <c r="A1853" s="101"/>
      <c r="B1853" s="46"/>
      <c r="C1853" s="46"/>
      <c r="D1853" s="46"/>
      <c r="E1853" s="46"/>
    </row>
    <row r="1854" spans="1:8" ht="15.75" x14ac:dyDescent="0.25">
      <c r="A1854" s="101" t="s">
        <v>6</v>
      </c>
      <c r="B1854" s="184" t="str">
        <f>'Sign In'!B68</f>
        <v>Royal Oak - JV</v>
      </c>
      <c r="C1854" s="184"/>
      <c r="D1854" s="184"/>
      <c r="E1854" s="184"/>
      <c r="F1854" s="184"/>
      <c r="G1854" s="184"/>
    </row>
    <row r="1856" spans="1:8" x14ac:dyDescent="0.2">
      <c r="C1856" s="102"/>
      <c r="D1856" s="46"/>
    </row>
    <row r="1857" spans="1:8" x14ac:dyDescent="0.2">
      <c r="A1857" s="200" t="s">
        <v>8</v>
      </c>
      <c r="B1857" s="210"/>
      <c r="C1857" s="201"/>
      <c r="D1857" s="207" t="s">
        <v>9</v>
      </c>
      <c r="E1857" s="207"/>
      <c r="F1857" s="204" t="s">
        <v>10</v>
      </c>
      <c r="G1857" s="206"/>
    </row>
    <row r="1858" spans="1:8" x14ac:dyDescent="0.2">
      <c r="A1858" s="39" t="s">
        <v>11</v>
      </c>
      <c r="B1858" s="1" t="s">
        <v>12</v>
      </c>
      <c r="C1858" s="1" t="s">
        <v>13</v>
      </c>
      <c r="D1858" s="1" t="s">
        <v>14</v>
      </c>
      <c r="E1858" s="1" t="s">
        <v>15</v>
      </c>
      <c r="F1858" s="1" t="s">
        <v>16</v>
      </c>
      <c r="G1858" s="1" t="s">
        <v>20</v>
      </c>
    </row>
    <row r="1859" spans="1:8" x14ac:dyDescent="0.2">
      <c r="A1859" s="197"/>
      <c r="B1859" s="197"/>
      <c r="C1859" s="197"/>
      <c r="D1859" s="197"/>
      <c r="E1859" s="197"/>
      <c r="F1859" s="197"/>
      <c r="G1859" s="197"/>
      <c r="H1859" s="209"/>
    </row>
    <row r="1860" spans="1:8" x14ac:dyDescent="0.2">
      <c r="A1860" s="197"/>
      <c r="B1860" s="197"/>
      <c r="C1860" s="197"/>
      <c r="D1860" s="197"/>
      <c r="E1860" s="197"/>
      <c r="F1860" s="197"/>
      <c r="G1860" s="197"/>
      <c r="H1860" s="209"/>
    </row>
    <row r="1861" spans="1:8" x14ac:dyDescent="0.2">
      <c r="A1861" s="197"/>
      <c r="B1861" s="197"/>
      <c r="C1861" s="197"/>
      <c r="D1861" s="197"/>
      <c r="E1861" s="197"/>
      <c r="F1861" s="197"/>
      <c r="G1861" s="197"/>
      <c r="H1861" s="209"/>
    </row>
    <row r="1862" spans="1:8" x14ac:dyDescent="0.2">
      <c r="A1862" s="103" t="s">
        <v>7</v>
      </c>
      <c r="B1862" s="198">
        <f>'Sign In'!C68</f>
        <v>20</v>
      </c>
      <c r="C1862" s="199"/>
      <c r="D1862" s="58" t="s">
        <v>7</v>
      </c>
      <c r="E1862" s="97">
        <f>'Sign In'!D68</f>
        <v>22</v>
      </c>
      <c r="F1862" s="58" t="s">
        <v>7</v>
      </c>
      <c r="G1862" s="2">
        <f>'Sign In'!E68</f>
        <v>24</v>
      </c>
    </row>
    <row r="1863" spans="1:8" x14ac:dyDescent="0.2">
      <c r="B1863" s="54"/>
      <c r="C1863" s="99"/>
      <c r="D1863" s="54"/>
      <c r="E1863" s="99"/>
      <c r="F1863" s="54"/>
      <c r="G1863" s="99"/>
    </row>
    <row r="1864" spans="1:8" x14ac:dyDescent="0.2">
      <c r="B1864" s="54"/>
      <c r="C1864" s="54"/>
      <c r="D1864" s="54"/>
      <c r="E1864" s="54"/>
      <c r="F1864" s="54"/>
      <c r="G1864" s="54"/>
    </row>
    <row r="1865" spans="1:8" x14ac:dyDescent="0.2">
      <c r="B1865" s="54"/>
      <c r="C1865" s="54"/>
      <c r="D1865" s="54"/>
      <c r="E1865" s="54"/>
      <c r="F1865" s="54"/>
      <c r="G1865" s="54"/>
    </row>
    <row r="1866" spans="1:8" x14ac:dyDescent="0.2">
      <c r="A1866" s="200" t="s">
        <v>17</v>
      </c>
      <c r="B1866" s="201"/>
      <c r="C1866" s="200" t="s">
        <v>18</v>
      </c>
      <c r="D1866" s="201"/>
      <c r="E1866" s="200" t="s">
        <v>19</v>
      </c>
      <c r="F1866" s="201"/>
    </row>
    <row r="1867" spans="1:8" x14ac:dyDescent="0.2">
      <c r="A1867" s="1" t="s">
        <v>21</v>
      </c>
      <c r="B1867" s="1" t="s">
        <v>22</v>
      </c>
      <c r="C1867" s="1" t="s">
        <v>23</v>
      </c>
      <c r="D1867" s="1" t="s">
        <v>24</v>
      </c>
      <c r="E1867" s="1" t="s">
        <v>25</v>
      </c>
      <c r="F1867" s="1" t="s">
        <v>34</v>
      </c>
    </row>
    <row r="1868" spans="1:8" x14ac:dyDescent="0.2">
      <c r="A1868" s="194"/>
      <c r="B1868" s="194"/>
      <c r="C1868" s="194"/>
      <c r="D1868" s="194"/>
      <c r="E1868" s="194"/>
      <c r="F1868" s="194"/>
    </row>
    <row r="1869" spans="1:8" x14ac:dyDescent="0.2">
      <c r="A1869" s="195"/>
      <c r="B1869" s="195"/>
      <c r="C1869" s="195"/>
      <c r="D1869" s="195"/>
      <c r="E1869" s="195"/>
      <c r="F1869" s="195"/>
    </row>
    <row r="1870" spans="1:8" x14ac:dyDescent="0.2">
      <c r="A1870" s="196"/>
      <c r="B1870" s="196"/>
      <c r="C1870" s="196"/>
      <c r="D1870" s="196"/>
      <c r="E1870" s="196"/>
      <c r="F1870" s="196"/>
    </row>
    <row r="1871" spans="1:8" x14ac:dyDescent="0.2">
      <c r="A1871" s="103" t="s">
        <v>7</v>
      </c>
      <c r="B1871" s="97">
        <f>'Sign In'!F68</f>
        <v>26</v>
      </c>
      <c r="C1871" s="103" t="s">
        <v>7</v>
      </c>
      <c r="D1871" s="97">
        <f>'Sign In'!G68</f>
        <v>28</v>
      </c>
      <c r="E1871" s="103" t="s">
        <v>7</v>
      </c>
      <c r="F1871" s="2">
        <f>'Sign In'!H68</f>
        <v>30</v>
      </c>
    </row>
    <row r="1872" spans="1:8" x14ac:dyDescent="0.2">
      <c r="B1872" s="54"/>
      <c r="C1872" s="99"/>
      <c r="D1872" s="54"/>
      <c r="E1872" s="99"/>
      <c r="F1872" s="54"/>
      <c r="G1872" s="46"/>
    </row>
    <row r="1873" spans="2:7" x14ac:dyDescent="0.2">
      <c r="B1873" s="54"/>
      <c r="C1873" s="99"/>
      <c r="D1873" s="54"/>
      <c r="E1873" s="99"/>
      <c r="F1873" s="54"/>
      <c r="G1873" s="46"/>
    </row>
    <row r="1875" spans="2:7" x14ac:dyDescent="0.2">
      <c r="B1875" s="104"/>
      <c r="C1875" s="104"/>
      <c r="F1875" s="204" t="s">
        <v>33</v>
      </c>
      <c r="G1875" s="206"/>
    </row>
    <row r="1876" spans="2:7" x14ac:dyDescent="0.2">
      <c r="B1876" s="46"/>
      <c r="C1876" s="46"/>
      <c r="F1876" s="105"/>
      <c r="G1876" s="106"/>
    </row>
    <row r="1877" spans="2:7" x14ac:dyDescent="0.2">
      <c r="B1877" s="46"/>
      <c r="C1877" s="46"/>
      <c r="F1877" s="107"/>
      <c r="G1877" s="108"/>
    </row>
    <row r="1878" spans="2:7" x14ac:dyDescent="0.2">
      <c r="B1878" s="46"/>
      <c r="C1878" s="46"/>
      <c r="F1878" s="109"/>
      <c r="G1878" s="110"/>
    </row>
    <row r="1879" spans="2:7" x14ac:dyDescent="0.2">
      <c r="D1879" s="46"/>
      <c r="E1879" s="46"/>
    </row>
    <row r="1880" spans="2:7" x14ac:dyDescent="0.2">
      <c r="D1880" s="46"/>
      <c r="E1880" s="46"/>
    </row>
    <row r="1882" spans="2:7" x14ac:dyDescent="0.2">
      <c r="B1882" s="208" t="s">
        <v>26</v>
      </c>
      <c r="C1882" s="208"/>
      <c r="D1882" s="111"/>
      <c r="E1882" s="111"/>
      <c r="F1882" s="111"/>
      <c r="G1882" s="111"/>
    </row>
    <row r="1891" spans="1:8" ht="15" x14ac:dyDescent="0.25">
      <c r="A1891" s="202" t="s">
        <v>40</v>
      </c>
      <c r="B1891" s="202"/>
      <c r="G1891" s="193">
        <v>42742</v>
      </c>
      <c r="H1891" s="193"/>
    </row>
    <row r="1892" spans="1:8" x14ac:dyDescent="0.2">
      <c r="A1892" s="183" t="s">
        <v>41</v>
      </c>
      <c r="B1892" s="183"/>
    </row>
    <row r="1894" spans="1:8" ht="18" x14ac:dyDescent="0.25">
      <c r="A1894" s="100"/>
      <c r="B1894" s="100"/>
      <c r="C1894" s="100"/>
      <c r="D1894" s="100"/>
      <c r="E1894" s="100"/>
      <c r="F1894" s="100"/>
      <c r="G1894" s="100"/>
      <c r="H1894" s="100"/>
    </row>
    <row r="1895" spans="1:8" ht="15.75" x14ac:dyDescent="0.25">
      <c r="C1895" s="203" t="s">
        <v>158</v>
      </c>
      <c r="D1895" s="203"/>
      <c r="E1895" s="203"/>
      <c r="F1895" s="203"/>
    </row>
    <row r="1896" spans="1:8" ht="15.75" x14ac:dyDescent="0.25">
      <c r="A1896" s="101"/>
      <c r="B1896" s="46"/>
      <c r="C1896" s="46"/>
      <c r="D1896" s="46"/>
      <c r="E1896" s="46"/>
    </row>
    <row r="1897" spans="1:8" ht="15.75" x14ac:dyDescent="0.25">
      <c r="A1897" s="101"/>
      <c r="B1897" s="46"/>
      <c r="C1897" s="46"/>
      <c r="D1897" s="46"/>
      <c r="E1897" s="46"/>
    </row>
    <row r="1898" spans="1:8" ht="15.75" x14ac:dyDescent="0.25">
      <c r="A1898" s="101" t="s">
        <v>6</v>
      </c>
      <c r="B1898" s="184" t="str">
        <f>'Sign In'!B69</f>
        <v>Stevenson -  A - JV</v>
      </c>
      <c r="C1898" s="184"/>
      <c r="D1898" s="184"/>
      <c r="E1898" s="184"/>
      <c r="F1898" s="184"/>
      <c r="G1898" s="184"/>
    </row>
    <row r="1900" spans="1:8" x14ac:dyDescent="0.2">
      <c r="C1900" s="102"/>
      <c r="D1900" s="46"/>
    </row>
    <row r="1901" spans="1:8" x14ac:dyDescent="0.2">
      <c r="A1901" s="200" t="s">
        <v>8</v>
      </c>
      <c r="B1901" s="210"/>
      <c r="C1901" s="201"/>
      <c r="D1901" s="207" t="s">
        <v>9</v>
      </c>
      <c r="E1901" s="207"/>
      <c r="F1901" s="204" t="s">
        <v>10</v>
      </c>
      <c r="G1901" s="206"/>
    </row>
    <row r="1902" spans="1:8" x14ac:dyDescent="0.2">
      <c r="A1902" s="39" t="s">
        <v>11</v>
      </c>
      <c r="B1902" s="1" t="s">
        <v>12</v>
      </c>
      <c r="C1902" s="1" t="s">
        <v>13</v>
      </c>
      <c r="D1902" s="1" t="s">
        <v>14</v>
      </c>
      <c r="E1902" s="1" t="s">
        <v>15</v>
      </c>
      <c r="F1902" s="1" t="s">
        <v>16</v>
      </c>
      <c r="G1902" s="1" t="s">
        <v>20</v>
      </c>
    </row>
    <row r="1903" spans="1:8" x14ac:dyDescent="0.2">
      <c r="A1903" s="197"/>
      <c r="B1903" s="197"/>
      <c r="C1903" s="197"/>
      <c r="D1903" s="197"/>
      <c r="E1903" s="197"/>
      <c r="F1903" s="197"/>
      <c r="G1903" s="197"/>
      <c r="H1903" s="209"/>
    </row>
    <row r="1904" spans="1:8" x14ac:dyDescent="0.2">
      <c r="A1904" s="197"/>
      <c r="B1904" s="197"/>
      <c r="C1904" s="197"/>
      <c r="D1904" s="197"/>
      <c r="E1904" s="197"/>
      <c r="F1904" s="197"/>
      <c r="G1904" s="197"/>
      <c r="H1904" s="209"/>
    </row>
    <row r="1905" spans="1:8" x14ac:dyDescent="0.2">
      <c r="A1905" s="197"/>
      <c r="B1905" s="197"/>
      <c r="C1905" s="197"/>
      <c r="D1905" s="197"/>
      <c r="E1905" s="197"/>
      <c r="F1905" s="197"/>
      <c r="G1905" s="197"/>
      <c r="H1905" s="209"/>
    </row>
    <row r="1906" spans="1:8" x14ac:dyDescent="0.2">
      <c r="A1906" s="103" t="s">
        <v>7</v>
      </c>
      <c r="B1906" s="198">
        <f>'Sign In'!C69</f>
        <v>15</v>
      </c>
      <c r="C1906" s="199"/>
      <c r="D1906" s="58" t="s">
        <v>7</v>
      </c>
      <c r="E1906" s="97">
        <f>'Sign In'!D69</f>
        <v>13</v>
      </c>
      <c r="F1906" s="58" t="s">
        <v>7</v>
      </c>
      <c r="G1906" s="2">
        <f>'Sign In'!E69</f>
        <v>11</v>
      </c>
    </row>
    <row r="1907" spans="1:8" x14ac:dyDescent="0.2">
      <c r="B1907" s="54"/>
      <c r="C1907" s="99"/>
      <c r="D1907" s="54"/>
      <c r="E1907" s="99"/>
      <c r="F1907" s="54"/>
      <c r="G1907" s="99"/>
    </row>
    <row r="1908" spans="1:8" x14ac:dyDescent="0.2">
      <c r="B1908" s="54"/>
      <c r="C1908" s="54"/>
      <c r="D1908" s="54"/>
      <c r="E1908" s="54"/>
      <c r="F1908" s="54"/>
      <c r="G1908" s="54"/>
    </row>
    <row r="1909" spans="1:8" x14ac:dyDescent="0.2">
      <c r="B1909" s="54"/>
      <c r="C1909" s="54"/>
      <c r="D1909" s="54"/>
      <c r="E1909" s="54"/>
      <c r="F1909" s="54"/>
      <c r="G1909" s="54"/>
    </row>
    <row r="1910" spans="1:8" x14ac:dyDescent="0.2">
      <c r="A1910" s="200" t="s">
        <v>17</v>
      </c>
      <c r="B1910" s="201"/>
      <c r="C1910" s="200" t="s">
        <v>18</v>
      </c>
      <c r="D1910" s="201"/>
      <c r="E1910" s="200" t="s">
        <v>19</v>
      </c>
      <c r="F1910" s="201"/>
    </row>
    <row r="1911" spans="1:8" x14ac:dyDescent="0.2">
      <c r="A1911" s="1" t="s">
        <v>21</v>
      </c>
      <c r="B1911" s="1" t="s">
        <v>22</v>
      </c>
      <c r="C1911" s="1" t="s">
        <v>23</v>
      </c>
      <c r="D1911" s="1" t="s">
        <v>24</v>
      </c>
      <c r="E1911" s="1" t="s">
        <v>25</v>
      </c>
      <c r="F1911" s="1" t="s">
        <v>34</v>
      </c>
    </row>
    <row r="1912" spans="1:8" x14ac:dyDescent="0.2">
      <c r="A1912" s="194"/>
      <c r="B1912" s="194"/>
      <c r="C1912" s="194"/>
      <c r="D1912" s="194"/>
      <c r="E1912" s="194"/>
      <c r="F1912" s="194"/>
    </row>
    <row r="1913" spans="1:8" x14ac:dyDescent="0.2">
      <c r="A1913" s="195"/>
      <c r="B1913" s="195"/>
      <c r="C1913" s="195"/>
      <c r="D1913" s="195"/>
      <c r="E1913" s="195"/>
      <c r="F1913" s="195"/>
    </row>
    <row r="1914" spans="1:8" x14ac:dyDescent="0.2">
      <c r="A1914" s="196"/>
      <c r="B1914" s="196"/>
      <c r="C1914" s="196"/>
      <c r="D1914" s="196"/>
      <c r="E1914" s="196"/>
      <c r="F1914" s="196"/>
    </row>
    <row r="1915" spans="1:8" x14ac:dyDescent="0.2">
      <c r="A1915" s="103" t="s">
        <v>7</v>
      </c>
      <c r="B1915" s="97">
        <f>'Sign In'!F69</f>
        <v>9</v>
      </c>
      <c r="C1915" s="103" t="s">
        <v>7</v>
      </c>
      <c r="D1915" s="97">
        <f>'Sign In'!G69</f>
        <v>7</v>
      </c>
      <c r="E1915" s="103" t="s">
        <v>7</v>
      </c>
      <c r="F1915" s="2">
        <f>'Sign In'!H69</f>
        <v>5</v>
      </c>
    </row>
    <row r="1916" spans="1:8" x14ac:dyDescent="0.2">
      <c r="B1916" s="54"/>
      <c r="C1916" s="99"/>
      <c r="D1916" s="54"/>
      <c r="E1916" s="99"/>
      <c r="F1916" s="54"/>
      <c r="G1916" s="46"/>
    </row>
    <row r="1917" spans="1:8" x14ac:dyDescent="0.2">
      <c r="B1917" s="54"/>
      <c r="C1917" s="99"/>
      <c r="D1917" s="54"/>
      <c r="E1917" s="99"/>
      <c r="F1917" s="54"/>
      <c r="G1917" s="46"/>
    </row>
    <row r="1919" spans="1:8" x14ac:dyDescent="0.2">
      <c r="B1919" s="104"/>
      <c r="C1919" s="104"/>
      <c r="F1919" s="204" t="s">
        <v>33</v>
      </c>
      <c r="G1919" s="206"/>
    </row>
    <row r="1920" spans="1:8" x14ac:dyDescent="0.2">
      <c r="B1920" s="46"/>
      <c r="C1920" s="46"/>
      <c r="F1920" s="105"/>
      <c r="G1920" s="106"/>
    </row>
    <row r="1921" spans="1:8" x14ac:dyDescent="0.2">
      <c r="B1921" s="46"/>
      <c r="C1921" s="46"/>
      <c r="F1921" s="107"/>
      <c r="G1921" s="108"/>
    </row>
    <row r="1922" spans="1:8" x14ac:dyDescent="0.2">
      <c r="B1922" s="46"/>
      <c r="C1922" s="46"/>
      <c r="F1922" s="109"/>
      <c r="G1922" s="110"/>
    </row>
    <row r="1923" spans="1:8" x14ac:dyDescent="0.2">
      <c r="D1923" s="46"/>
      <c r="E1923" s="46"/>
    </row>
    <row r="1924" spans="1:8" x14ac:dyDescent="0.2">
      <c r="D1924" s="46"/>
      <c r="E1924" s="46"/>
    </row>
    <row r="1926" spans="1:8" x14ac:dyDescent="0.2">
      <c r="B1926" s="208" t="s">
        <v>26</v>
      </c>
      <c r="C1926" s="208"/>
      <c r="D1926" s="111"/>
      <c r="E1926" s="111"/>
      <c r="F1926" s="111"/>
      <c r="G1926" s="111"/>
    </row>
    <row r="1935" spans="1:8" ht="15" x14ac:dyDescent="0.25">
      <c r="A1935" s="202" t="s">
        <v>40</v>
      </c>
      <c r="B1935" s="202"/>
      <c r="G1935" s="193">
        <v>42742</v>
      </c>
      <c r="H1935" s="193"/>
    </row>
    <row r="1936" spans="1:8" x14ac:dyDescent="0.2">
      <c r="A1936" s="183" t="s">
        <v>41</v>
      </c>
      <c r="B1936" s="183"/>
    </row>
    <row r="1938" spans="1:8" ht="18" x14ac:dyDescent="0.25">
      <c r="A1938" s="100"/>
      <c r="B1938" s="100"/>
      <c r="C1938" s="100"/>
      <c r="D1938" s="100"/>
      <c r="E1938" s="100"/>
      <c r="F1938" s="100"/>
      <c r="G1938" s="100"/>
      <c r="H1938" s="100"/>
    </row>
    <row r="1939" spans="1:8" ht="15.75" x14ac:dyDescent="0.25">
      <c r="C1939" s="203" t="s">
        <v>158</v>
      </c>
      <c r="D1939" s="203"/>
      <c r="E1939" s="203"/>
      <c r="F1939" s="203"/>
    </row>
    <row r="1940" spans="1:8" ht="15.75" x14ac:dyDescent="0.25">
      <c r="A1940" s="101"/>
      <c r="B1940" s="46"/>
      <c r="C1940" s="46"/>
      <c r="D1940" s="46"/>
      <c r="E1940" s="46"/>
    </row>
    <row r="1941" spans="1:8" ht="15.75" x14ac:dyDescent="0.25">
      <c r="A1941" s="101"/>
      <c r="B1941" s="46"/>
      <c r="C1941" s="46"/>
      <c r="D1941" s="46"/>
      <c r="E1941" s="46"/>
    </row>
    <row r="1942" spans="1:8" ht="15.75" x14ac:dyDescent="0.25">
      <c r="A1942" s="101" t="s">
        <v>6</v>
      </c>
      <c r="B1942" s="184" t="str">
        <f>'Sign In'!B70</f>
        <v>Stevenson - B - JV</v>
      </c>
      <c r="C1942" s="184"/>
      <c r="D1942" s="184"/>
      <c r="E1942" s="184"/>
      <c r="F1942" s="184"/>
      <c r="G1942" s="184"/>
    </row>
    <row r="1944" spans="1:8" x14ac:dyDescent="0.2">
      <c r="C1944" s="102"/>
      <c r="D1944" s="46"/>
    </row>
    <row r="1945" spans="1:8" x14ac:dyDescent="0.2">
      <c r="A1945" s="200" t="s">
        <v>8</v>
      </c>
      <c r="B1945" s="210"/>
      <c r="C1945" s="201"/>
      <c r="D1945" s="207" t="s">
        <v>9</v>
      </c>
      <c r="E1945" s="207"/>
      <c r="F1945" s="204" t="s">
        <v>10</v>
      </c>
      <c r="G1945" s="206"/>
    </row>
    <row r="1946" spans="1:8" x14ac:dyDescent="0.2">
      <c r="A1946" s="39" t="s">
        <v>11</v>
      </c>
      <c r="B1946" s="1" t="s">
        <v>12</v>
      </c>
      <c r="C1946" s="1" t="s">
        <v>13</v>
      </c>
      <c r="D1946" s="1" t="s">
        <v>14</v>
      </c>
      <c r="E1946" s="1" t="s">
        <v>15</v>
      </c>
      <c r="F1946" s="1" t="s">
        <v>16</v>
      </c>
      <c r="G1946" s="1" t="s">
        <v>20</v>
      </c>
    </row>
    <row r="1947" spans="1:8" x14ac:dyDescent="0.2">
      <c r="A1947" s="197"/>
      <c r="B1947" s="197"/>
      <c r="C1947" s="197"/>
      <c r="D1947" s="197"/>
      <c r="E1947" s="197"/>
      <c r="F1947" s="197"/>
      <c r="G1947" s="197"/>
      <c r="H1947" s="209"/>
    </row>
    <row r="1948" spans="1:8" x14ac:dyDescent="0.2">
      <c r="A1948" s="197"/>
      <c r="B1948" s="197"/>
      <c r="C1948" s="197"/>
      <c r="D1948" s="197"/>
      <c r="E1948" s="197"/>
      <c r="F1948" s="197"/>
      <c r="G1948" s="197"/>
      <c r="H1948" s="209"/>
    </row>
    <row r="1949" spans="1:8" x14ac:dyDescent="0.2">
      <c r="A1949" s="197"/>
      <c r="B1949" s="197"/>
      <c r="C1949" s="197"/>
      <c r="D1949" s="197"/>
      <c r="E1949" s="197"/>
      <c r="F1949" s="197"/>
      <c r="G1949" s="197"/>
      <c r="H1949" s="209"/>
    </row>
    <row r="1950" spans="1:8" x14ac:dyDescent="0.2">
      <c r="A1950" s="103" t="s">
        <v>7</v>
      </c>
      <c r="B1950" s="198">
        <f>'Sign In'!C70</f>
        <v>16</v>
      </c>
      <c r="C1950" s="199"/>
      <c r="D1950" s="58" t="s">
        <v>7</v>
      </c>
      <c r="E1950" s="97">
        <f>'Sign In'!D70</f>
        <v>18</v>
      </c>
      <c r="F1950" s="58" t="s">
        <v>7</v>
      </c>
      <c r="G1950" s="2">
        <f>'Sign In'!E70</f>
        <v>4</v>
      </c>
    </row>
    <row r="1951" spans="1:8" x14ac:dyDescent="0.2">
      <c r="B1951" s="54"/>
      <c r="C1951" s="99"/>
      <c r="D1951" s="54"/>
      <c r="E1951" s="99"/>
      <c r="F1951" s="54"/>
      <c r="G1951" s="99"/>
    </row>
    <row r="1952" spans="1:8" x14ac:dyDescent="0.2">
      <c r="B1952" s="54"/>
      <c r="C1952" s="54"/>
      <c r="D1952" s="54"/>
      <c r="E1952" s="54"/>
      <c r="F1952" s="54"/>
      <c r="G1952" s="54"/>
    </row>
    <row r="1953" spans="1:7" x14ac:dyDescent="0.2">
      <c r="B1953" s="54"/>
      <c r="C1953" s="54"/>
      <c r="D1953" s="54"/>
      <c r="E1953" s="54"/>
      <c r="F1953" s="54"/>
      <c r="G1953" s="54"/>
    </row>
    <row r="1954" spans="1:7" x14ac:dyDescent="0.2">
      <c r="A1954" s="200" t="s">
        <v>17</v>
      </c>
      <c r="B1954" s="201"/>
      <c r="C1954" s="200" t="s">
        <v>18</v>
      </c>
      <c r="D1954" s="201"/>
      <c r="E1954" s="200" t="s">
        <v>19</v>
      </c>
      <c r="F1954" s="201"/>
    </row>
    <row r="1955" spans="1:7" x14ac:dyDescent="0.2">
      <c r="A1955" s="1" t="s">
        <v>21</v>
      </c>
      <c r="B1955" s="1" t="s">
        <v>22</v>
      </c>
      <c r="C1955" s="1" t="s">
        <v>23</v>
      </c>
      <c r="D1955" s="1" t="s">
        <v>24</v>
      </c>
      <c r="E1955" s="1" t="s">
        <v>25</v>
      </c>
      <c r="F1955" s="1" t="s">
        <v>34</v>
      </c>
    </row>
    <row r="1956" spans="1:7" x14ac:dyDescent="0.2">
      <c r="A1956" s="194"/>
      <c r="B1956" s="194"/>
      <c r="C1956" s="194"/>
      <c r="D1956" s="194"/>
      <c r="E1956" s="194"/>
      <c r="F1956" s="194"/>
    </row>
    <row r="1957" spans="1:7" x14ac:dyDescent="0.2">
      <c r="A1957" s="195"/>
      <c r="B1957" s="195"/>
      <c r="C1957" s="195"/>
      <c r="D1957" s="195"/>
      <c r="E1957" s="195"/>
      <c r="F1957" s="195"/>
    </row>
    <row r="1958" spans="1:7" x14ac:dyDescent="0.2">
      <c r="A1958" s="196"/>
      <c r="B1958" s="196"/>
      <c r="C1958" s="196"/>
      <c r="D1958" s="196"/>
      <c r="E1958" s="196"/>
      <c r="F1958" s="196"/>
    </row>
    <row r="1959" spans="1:7" x14ac:dyDescent="0.2">
      <c r="A1959" s="103" t="s">
        <v>7</v>
      </c>
      <c r="B1959" s="97">
        <f>'Sign In'!F70</f>
        <v>6</v>
      </c>
      <c r="C1959" s="103" t="s">
        <v>7</v>
      </c>
      <c r="D1959" s="97">
        <f>'Sign In'!G70</f>
        <v>8</v>
      </c>
      <c r="E1959" s="103" t="s">
        <v>7</v>
      </c>
      <c r="F1959" s="2">
        <f>'Sign In'!H70</f>
        <v>10</v>
      </c>
    </row>
    <row r="1960" spans="1:7" x14ac:dyDescent="0.2">
      <c r="B1960" s="54"/>
      <c r="C1960" s="99"/>
      <c r="D1960" s="54"/>
      <c r="E1960" s="99"/>
      <c r="F1960" s="54"/>
      <c r="G1960" s="46"/>
    </row>
    <row r="1961" spans="1:7" x14ac:dyDescent="0.2">
      <c r="B1961" s="54"/>
      <c r="C1961" s="99"/>
      <c r="D1961" s="54"/>
      <c r="E1961" s="99"/>
      <c r="F1961" s="54"/>
      <c r="G1961" s="46"/>
    </row>
    <row r="1963" spans="1:7" x14ac:dyDescent="0.2">
      <c r="B1963" s="104"/>
      <c r="C1963" s="104"/>
      <c r="F1963" s="204" t="s">
        <v>33</v>
      </c>
      <c r="G1963" s="206"/>
    </row>
    <row r="1964" spans="1:7" x14ac:dyDescent="0.2">
      <c r="B1964" s="46"/>
      <c r="C1964" s="46"/>
      <c r="F1964" s="105"/>
      <c r="G1964" s="106"/>
    </row>
    <row r="1965" spans="1:7" x14ac:dyDescent="0.2">
      <c r="B1965" s="46"/>
      <c r="C1965" s="46"/>
      <c r="F1965" s="107"/>
      <c r="G1965" s="108"/>
    </row>
    <row r="1966" spans="1:7" x14ac:dyDescent="0.2">
      <c r="B1966" s="46"/>
      <c r="C1966" s="46"/>
      <c r="F1966" s="109"/>
      <c r="G1966" s="110"/>
    </row>
    <row r="1967" spans="1:7" x14ac:dyDescent="0.2">
      <c r="D1967" s="46"/>
      <c r="E1967" s="46"/>
    </row>
    <row r="1968" spans="1:7" x14ac:dyDescent="0.2">
      <c r="D1968" s="46"/>
      <c r="E1968" s="46"/>
    </row>
    <row r="1970" spans="1:8" x14ac:dyDescent="0.2">
      <c r="B1970" s="208" t="s">
        <v>26</v>
      </c>
      <c r="C1970" s="208"/>
      <c r="D1970" s="111"/>
      <c r="E1970" s="111"/>
      <c r="F1970" s="111"/>
      <c r="G1970" s="111"/>
    </row>
    <row r="1979" spans="1:8" ht="15" x14ac:dyDescent="0.25">
      <c r="A1979" s="202" t="s">
        <v>40</v>
      </c>
      <c r="B1979" s="202"/>
      <c r="G1979" s="193">
        <v>42742</v>
      </c>
      <c r="H1979" s="193"/>
    </row>
    <row r="1980" spans="1:8" x14ac:dyDescent="0.2">
      <c r="A1980" s="183" t="s">
        <v>41</v>
      </c>
      <c r="B1980" s="183"/>
    </row>
    <row r="1982" spans="1:8" ht="18" x14ac:dyDescent="0.25">
      <c r="A1982" s="100"/>
      <c r="B1982" s="100"/>
      <c r="C1982" s="100"/>
      <c r="D1982" s="100"/>
      <c r="E1982" s="100"/>
      <c r="F1982" s="100"/>
      <c r="G1982" s="100"/>
      <c r="H1982" s="100"/>
    </row>
    <row r="1983" spans="1:8" ht="15.75" x14ac:dyDescent="0.25">
      <c r="C1983" s="203" t="s">
        <v>158</v>
      </c>
      <c r="D1983" s="203"/>
      <c r="E1983" s="203"/>
      <c r="F1983" s="203"/>
    </row>
    <row r="1984" spans="1:8" ht="15.75" x14ac:dyDescent="0.25">
      <c r="A1984" s="101"/>
      <c r="B1984" s="46"/>
      <c r="C1984" s="46"/>
      <c r="D1984" s="46"/>
      <c r="E1984" s="46"/>
    </row>
    <row r="1985" spans="1:8" ht="15.75" x14ac:dyDescent="0.25">
      <c r="A1985" s="101"/>
      <c r="B1985" s="46"/>
      <c r="C1985" s="46"/>
      <c r="D1985" s="46"/>
      <c r="E1985" s="46"/>
    </row>
    <row r="1986" spans="1:8" ht="15.75" x14ac:dyDescent="0.25">
      <c r="A1986" s="101" t="s">
        <v>6</v>
      </c>
      <c r="B1986" s="184" t="str">
        <f>'Sign In'!B71</f>
        <v>Utica - JV</v>
      </c>
      <c r="C1986" s="184"/>
      <c r="D1986" s="184"/>
      <c r="E1986" s="184"/>
      <c r="F1986" s="184"/>
      <c r="G1986" s="184"/>
    </row>
    <row r="1988" spans="1:8" x14ac:dyDescent="0.2">
      <c r="C1988" s="102"/>
      <c r="D1988" s="46"/>
    </row>
    <row r="1989" spans="1:8" x14ac:dyDescent="0.2">
      <c r="A1989" s="200" t="s">
        <v>8</v>
      </c>
      <c r="B1989" s="210"/>
      <c r="C1989" s="201"/>
      <c r="D1989" s="207" t="s">
        <v>9</v>
      </c>
      <c r="E1989" s="207"/>
      <c r="F1989" s="204" t="s">
        <v>10</v>
      </c>
      <c r="G1989" s="206"/>
    </row>
    <row r="1990" spans="1:8" x14ac:dyDescent="0.2">
      <c r="A1990" s="39" t="s">
        <v>11</v>
      </c>
      <c r="B1990" s="1" t="s">
        <v>12</v>
      </c>
      <c r="C1990" s="1" t="s">
        <v>13</v>
      </c>
      <c r="D1990" s="1" t="s">
        <v>14</v>
      </c>
      <c r="E1990" s="1" t="s">
        <v>15</v>
      </c>
      <c r="F1990" s="1" t="s">
        <v>16</v>
      </c>
      <c r="G1990" s="1" t="s">
        <v>20</v>
      </c>
    </row>
    <row r="1991" spans="1:8" x14ac:dyDescent="0.2">
      <c r="A1991" s="197"/>
      <c r="B1991" s="197"/>
      <c r="C1991" s="197"/>
      <c r="D1991" s="197"/>
      <c r="E1991" s="197"/>
      <c r="F1991" s="197"/>
      <c r="G1991" s="197"/>
      <c r="H1991" s="209"/>
    </row>
    <row r="1992" spans="1:8" x14ac:dyDescent="0.2">
      <c r="A1992" s="197"/>
      <c r="B1992" s="197"/>
      <c r="C1992" s="197"/>
      <c r="D1992" s="197"/>
      <c r="E1992" s="197"/>
      <c r="F1992" s="197"/>
      <c r="G1992" s="197"/>
      <c r="H1992" s="209"/>
    </row>
    <row r="1993" spans="1:8" x14ac:dyDescent="0.2">
      <c r="A1993" s="197"/>
      <c r="B1993" s="197"/>
      <c r="C1993" s="197"/>
      <c r="D1993" s="197"/>
      <c r="E1993" s="197"/>
      <c r="F1993" s="197"/>
      <c r="G1993" s="197"/>
      <c r="H1993" s="209"/>
    </row>
    <row r="1994" spans="1:8" x14ac:dyDescent="0.2">
      <c r="A1994" s="103" t="s">
        <v>7</v>
      </c>
      <c r="B1994" s="198">
        <f>'Sign In'!C71</f>
        <v>27</v>
      </c>
      <c r="C1994" s="199"/>
      <c r="D1994" s="58" t="s">
        <v>7</v>
      </c>
      <c r="E1994" s="97">
        <f>'Sign In'!D71</f>
        <v>25</v>
      </c>
      <c r="F1994" s="58" t="s">
        <v>7</v>
      </c>
      <c r="G1994" s="2">
        <f>'Sign In'!E71</f>
        <v>23</v>
      </c>
    </row>
    <row r="1995" spans="1:8" x14ac:dyDescent="0.2">
      <c r="B1995" s="54"/>
      <c r="C1995" s="99"/>
      <c r="D1995" s="54"/>
      <c r="E1995" s="99"/>
      <c r="F1995" s="54"/>
      <c r="G1995" s="99"/>
    </row>
    <row r="1996" spans="1:8" x14ac:dyDescent="0.2">
      <c r="B1996" s="54"/>
      <c r="C1996" s="54"/>
      <c r="D1996" s="54"/>
      <c r="E1996" s="54"/>
      <c r="F1996" s="54"/>
      <c r="G1996" s="54"/>
    </row>
    <row r="1997" spans="1:8" x14ac:dyDescent="0.2">
      <c r="B1997" s="54"/>
      <c r="C1997" s="54"/>
      <c r="D1997" s="54"/>
      <c r="E1997" s="54"/>
      <c r="F1997" s="54"/>
      <c r="G1997" s="54"/>
    </row>
    <row r="1998" spans="1:8" x14ac:dyDescent="0.2">
      <c r="A1998" s="200" t="s">
        <v>17</v>
      </c>
      <c r="B1998" s="201"/>
      <c r="C1998" s="200" t="s">
        <v>18</v>
      </c>
      <c r="D1998" s="201"/>
      <c r="E1998" s="200" t="s">
        <v>19</v>
      </c>
      <c r="F1998" s="201"/>
    </row>
    <row r="1999" spans="1:8" x14ac:dyDescent="0.2">
      <c r="A1999" s="1" t="s">
        <v>21</v>
      </c>
      <c r="B1999" s="1" t="s">
        <v>22</v>
      </c>
      <c r="C1999" s="1" t="s">
        <v>23</v>
      </c>
      <c r="D1999" s="1" t="s">
        <v>24</v>
      </c>
      <c r="E1999" s="1" t="s">
        <v>25</v>
      </c>
      <c r="F1999" s="1" t="s">
        <v>34</v>
      </c>
    </row>
    <row r="2000" spans="1:8" x14ac:dyDescent="0.2">
      <c r="A2000" s="194"/>
      <c r="B2000" s="194"/>
      <c r="C2000" s="194"/>
      <c r="D2000" s="194"/>
      <c r="E2000" s="194"/>
      <c r="F2000" s="194"/>
    </row>
    <row r="2001" spans="1:7" x14ac:dyDescent="0.2">
      <c r="A2001" s="195"/>
      <c r="B2001" s="195"/>
      <c r="C2001" s="195"/>
      <c r="D2001" s="195"/>
      <c r="E2001" s="195"/>
      <c r="F2001" s="195"/>
    </row>
    <row r="2002" spans="1:7" x14ac:dyDescent="0.2">
      <c r="A2002" s="196"/>
      <c r="B2002" s="196"/>
      <c r="C2002" s="196"/>
      <c r="D2002" s="196"/>
      <c r="E2002" s="196"/>
      <c r="F2002" s="196"/>
    </row>
    <row r="2003" spans="1:7" x14ac:dyDescent="0.2">
      <c r="A2003" s="103" t="s">
        <v>7</v>
      </c>
      <c r="B2003" s="97">
        <f>'Sign In'!F71</f>
        <v>21</v>
      </c>
      <c r="C2003" s="103" t="s">
        <v>7</v>
      </c>
      <c r="D2003" s="97">
        <f>'Sign In'!G71</f>
        <v>19</v>
      </c>
      <c r="E2003" s="103" t="s">
        <v>7</v>
      </c>
      <c r="F2003" s="2">
        <f>'Sign In'!H71</f>
        <v>31</v>
      </c>
    </row>
    <row r="2004" spans="1:7" x14ac:dyDescent="0.2">
      <c r="B2004" s="54"/>
      <c r="C2004" s="99"/>
      <c r="D2004" s="54"/>
      <c r="E2004" s="99"/>
      <c r="F2004" s="54"/>
      <c r="G2004" s="46"/>
    </row>
    <row r="2005" spans="1:7" x14ac:dyDescent="0.2">
      <c r="B2005" s="54"/>
      <c r="C2005" s="99"/>
      <c r="D2005" s="54"/>
      <c r="E2005" s="99"/>
      <c r="F2005" s="54"/>
      <c r="G2005" s="46"/>
    </row>
    <row r="2007" spans="1:7" x14ac:dyDescent="0.2">
      <c r="B2007" s="104"/>
      <c r="C2007" s="104"/>
      <c r="F2007" s="204" t="s">
        <v>33</v>
      </c>
      <c r="G2007" s="206"/>
    </row>
    <row r="2008" spans="1:7" x14ac:dyDescent="0.2">
      <c r="B2008" s="46"/>
      <c r="C2008" s="46"/>
      <c r="F2008" s="105"/>
      <c r="G2008" s="106"/>
    </row>
    <row r="2009" spans="1:7" x14ac:dyDescent="0.2">
      <c r="B2009" s="46"/>
      <c r="C2009" s="46"/>
      <c r="F2009" s="107"/>
      <c r="G2009" s="108"/>
    </row>
    <row r="2010" spans="1:7" x14ac:dyDescent="0.2">
      <c r="B2010" s="46"/>
      <c r="C2010" s="46"/>
      <c r="F2010" s="109"/>
      <c r="G2010" s="110"/>
    </row>
    <row r="2011" spans="1:7" x14ac:dyDescent="0.2">
      <c r="D2011" s="46"/>
      <c r="E2011" s="46"/>
    </row>
    <row r="2012" spans="1:7" x14ac:dyDescent="0.2">
      <c r="D2012" s="46"/>
      <c r="E2012" s="46"/>
    </row>
    <row r="2014" spans="1:7" x14ac:dyDescent="0.2">
      <c r="B2014" s="208" t="s">
        <v>26</v>
      </c>
      <c r="C2014" s="208"/>
      <c r="D2014" s="111"/>
      <c r="E2014" s="111"/>
      <c r="F2014" s="111"/>
      <c r="G2014" s="111"/>
    </row>
  </sheetData>
  <sheetProtection password="DCCD" sheet="1" objects="1" scenarios="1"/>
  <mergeCells count="4771">
    <mergeCell ref="B1994:C1994"/>
    <mergeCell ref="A1998:B1998"/>
    <mergeCell ref="C1998:D1998"/>
    <mergeCell ref="E1998:F1998"/>
    <mergeCell ref="B1986:G1986"/>
    <mergeCell ref="A1989:C1989"/>
    <mergeCell ref="D1989:E1989"/>
    <mergeCell ref="F1989:G1989"/>
    <mergeCell ref="A1991:A1993"/>
    <mergeCell ref="B1991:B1993"/>
    <mergeCell ref="A2000:A2002"/>
    <mergeCell ref="B2000:B2002"/>
    <mergeCell ref="C2000:C2002"/>
    <mergeCell ref="D2000:D2002"/>
    <mergeCell ref="E2000:E2002"/>
    <mergeCell ref="F2000:F2002"/>
    <mergeCell ref="B2014:C2014"/>
    <mergeCell ref="G1991:G1993"/>
    <mergeCell ref="F2007:G2007"/>
    <mergeCell ref="B1950:C1950"/>
    <mergeCell ref="A1954:B1954"/>
    <mergeCell ref="C1954:D1954"/>
    <mergeCell ref="E1954:F1954"/>
    <mergeCell ref="B1942:G1942"/>
    <mergeCell ref="A1945:C1945"/>
    <mergeCell ref="D1945:E1945"/>
    <mergeCell ref="F1945:G1945"/>
    <mergeCell ref="A1947:A1949"/>
    <mergeCell ref="B1947:B1949"/>
    <mergeCell ref="A1956:A1958"/>
    <mergeCell ref="B1956:B1958"/>
    <mergeCell ref="C1956:C1958"/>
    <mergeCell ref="D1956:D1958"/>
    <mergeCell ref="E1956:E1958"/>
    <mergeCell ref="F1956:F1958"/>
    <mergeCell ref="C1991:C1993"/>
    <mergeCell ref="D1991:D1993"/>
    <mergeCell ref="E1991:E1993"/>
    <mergeCell ref="F1991:F1993"/>
    <mergeCell ref="F1963:G1963"/>
    <mergeCell ref="B1970:C1970"/>
    <mergeCell ref="A1979:B1979"/>
    <mergeCell ref="G1979:H1979"/>
    <mergeCell ref="A1980:B1980"/>
    <mergeCell ref="C1983:F1983"/>
    <mergeCell ref="H1991:H1993"/>
    <mergeCell ref="G1947:G1949"/>
    <mergeCell ref="H1947:H1949"/>
    <mergeCell ref="B1906:C1906"/>
    <mergeCell ref="A1910:B1910"/>
    <mergeCell ref="C1910:D1910"/>
    <mergeCell ref="E1910:F1910"/>
    <mergeCell ref="B1898:G1898"/>
    <mergeCell ref="A1901:C1901"/>
    <mergeCell ref="D1901:E1901"/>
    <mergeCell ref="F1901:G1901"/>
    <mergeCell ref="A1903:A1905"/>
    <mergeCell ref="B1903:B1905"/>
    <mergeCell ref="A1912:A1914"/>
    <mergeCell ref="B1912:B1914"/>
    <mergeCell ref="C1912:C1914"/>
    <mergeCell ref="D1912:D1914"/>
    <mergeCell ref="E1912:E1914"/>
    <mergeCell ref="F1912:F1914"/>
    <mergeCell ref="C1947:C1949"/>
    <mergeCell ref="D1947:D1949"/>
    <mergeCell ref="E1947:E1949"/>
    <mergeCell ref="F1947:F1949"/>
    <mergeCell ref="F1919:G1919"/>
    <mergeCell ref="B1926:C1926"/>
    <mergeCell ref="A1935:B1935"/>
    <mergeCell ref="G1935:H1935"/>
    <mergeCell ref="A1936:B1936"/>
    <mergeCell ref="C1939:F1939"/>
    <mergeCell ref="G1903:G1905"/>
    <mergeCell ref="H1903:H1905"/>
    <mergeCell ref="B1862:C1862"/>
    <mergeCell ref="A1866:B1866"/>
    <mergeCell ref="C1866:D1866"/>
    <mergeCell ref="E1866:F1866"/>
    <mergeCell ref="B1854:G1854"/>
    <mergeCell ref="A1857:C1857"/>
    <mergeCell ref="D1857:E1857"/>
    <mergeCell ref="F1857:G1857"/>
    <mergeCell ref="A1859:A1861"/>
    <mergeCell ref="A1868:A1870"/>
    <mergeCell ref="B1868:B1870"/>
    <mergeCell ref="C1868:C1870"/>
    <mergeCell ref="D1868:D1870"/>
    <mergeCell ref="E1868:E1870"/>
    <mergeCell ref="F1868:F1870"/>
    <mergeCell ref="C1903:C1905"/>
    <mergeCell ref="D1903:D1905"/>
    <mergeCell ref="E1903:E1905"/>
    <mergeCell ref="F1903:F1905"/>
    <mergeCell ref="F1875:G1875"/>
    <mergeCell ref="B1882:C1882"/>
    <mergeCell ref="A1891:B1891"/>
    <mergeCell ref="G1891:H1891"/>
    <mergeCell ref="A1892:B1892"/>
    <mergeCell ref="C1895:F1895"/>
    <mergeCell ref="G1859:G1861"/>
    <mergeCell ref="B1818:C1818"/>
    <mergeCell ref="A1822:B1822"/>
    <mergeCell ref="C1822:D1822"/>
    <mergeCell ref="E1822:F1822"/>
    <mergeCell ref="C1851:F1851"/>
    <mergeCell ref="A1824:A1826"/>
    <mergeCell ref="B1824:B1826"/>
    <mergeCell ref="C1824:C1826"/>
    <mergeCell ref="D1824:D1826"/>
    <mergeCell ref="E1824:E1826"/>
    <mergeCell ref="F1824:F1826"/>
    <mergeCell ref="B1859:B1861"/>
    <mergeCell ref="C1859:C1861"/>
    <mergeCell ref="D1859:D1861"/>
    <mergeCell ref="E1859:E1861"/>
    <mergeCell ref="F1859:F1861"/>
    <mergeCell ref="F1831:G1831"/>
    <mergeCell ref="B1838:C1838"/>
    <mergeCell ref="A1847:B1847"/>
    <mergeCell ref="G1847:H1847"/>
    <mergeCell ref="A1848:B1848"/>
    <mergeCell ref="H1859:H1861"/>
    <mergeCell ref="F1787:G1787"/>
    <mergeCell ref="B1794:C1794"/>
    <mergeCell ref="A1803:B1803"/>
    <mergeCell ref="G1803:H1803"/>
    <mergeCell ref="A1804:B1804"/>
    <mergeCell ref="C1807:F1807"/>
    <mergeCell ref="B1810:G1810"/>
    <mergeCell ref="A1813:C1813"/>
    <mergeCell ref="D1813:E1813"/>
    <mergeCell ref="F1813:G1813"/>
    <mergeCell ref="A1815:A1817"/>
    <mergeCell ref="B1815:B1817"/>
    <mergeCell ref="C1815:C1817"/>
    <mergeCell ref="D1815:D1817"/>
    <mergeCell ref="E1815:E1817"/>
    <mergeCell ref="F1815:F1817"/>
    <mergeCell ref="G1815:G1817"/>
    <mergeCell ref="H1815:H1817"/>
    <mergeCell ref="A1769:C1769"/>
    <mergeCell ref="D1769:E1769"/>
    <mergeCell ref="F1769:G1769"/>
    <mergeCell ref="A1771:A1773"/>
    <mergeCell ref="B1771:B1773"/>
    <mergeCell ref="C1771:C1773"/>
    <mergeCell ref="D1771:D1773"/>
    <mergeCell ref="E1771:E1773"/>
    <mergeCell ref="F1771:F1773"/>
    <mergeCell ref="G1771:G1773"/>
    <mergeCell ref="H1771:H1773"/>
    <mergeCell ref="B1774:C1774"/>
    <mergeCell ref="A1778:B1778"/>
    <mergeCell ref="C1778:D1778"/>
    <mergeCell ref="E1778:F1778"/>
    <mergeCell ref="A1780:A1782"/>
    <mergeCell ref="B1780:B1782"/>
    <mergeCell ref="C1780:C1782"/>
    <mergeCell ref="D1780:D1782"/>
    <mergeCell ref="E1780:E1782"/>
    <mergeCell ref="F1780:F1782"/>
    <mergeCell ref="B1730:C1730"/>
    <mergeCell ref="A1734:B1734"/>
    <mergeCell ref="C1734:D1734"/>
    <mergeCell ref="E1734:F1734"/>
    <mergeCell ref="A1736:A1738"/>
    <mergeCell ref="B1736:B1738"/>
    <mergeCell ref="C1736:C1738"/>
    <mergeCell ref="D1736:D1738"/>
    <mergeCell ref="E1736:E1738"/>
    <mergeCell ref="F1736:F1738"/>
    <mergeCell ref="F1743:G1743"/>
    <mergeCell ref="B1750:C1750"/>
    <mergeCell ref="A1759:B1759"/>
    <mergeCell ref="G1759:H1759"/>
    <mergeCell ref="A1760:B1760"/>
    <mergeCell ref="C1763:F1763"/>
    <mergeCell ref="B1766:G1766"/>
    <mergeCell ref="A1715:B1715"/>
    <mergeCell ref="G1715:H1715"/>
    <mergeCell ref="A1716:B1716"/>
    <mergeCell ref="C1719:F1719"/>
    <mergeCell ref="GL1079:GM1079"/>
    <mergeCell ref="GT1079:GU1079"/>
    <mergeCell ref="HB1079:HC1079"/>
    <mergeCell ref="HJ1079:HK1079"/>
    <mergeCell ref="B1722:G1722"/>
    <mergeCell ref="A1725:C1725"/>
    <mergeCell ref="D1725:E1725"/>
    <mergeCell ref="F1725:G1725"/>
    <mergeCell ref="A1727:A1729"/>
    <mergeCell ref="B1727:B1729"/>
    <mergeCell ref="C1727:C1729"/>
    <mergeCell ref="D1727:D1729"/>
    <mergeCell ref="E1727:E1729"/>
    <mergeCell ref="F1727:F1729"/>
    <mergeCell ref="G1727:G1729"/>
    <mergeCell ref="H1727:H1729"/>
    <mergeCell ref="BF1079:BG1079"/>
    <mergeCell ref="CT1079:CU1079"/>
    <mergeCell ref="DB1079:DC1079"/>
    <mergeCell ref="DJ1079:DK1079"/>
    <mergeCell ref="DR1079:DS1079"/>
    <mergeCell ref="DZ1079:EA1079"/>
    <mergeCell ref="EH1079:EI1079"/>
    <mergeCell ref="I1144:K1144"/>
    <mergeCell ref="I1146:I1148"/>
    <mergeCell ref="J1146:J1148"/>
    <mergeCell ref="J1509:K1509"/>
    <mergeCell ref="I1461:I1463"/>
    <mergeCell ref="HR1079:HS1079"/>
    <mergeCell ref="HZ1079:IA1079"/>
    <mergeCell ref="EP1079:EQ1079"/>
    <mergeCell ref="EX1079:EY1079"/>
    <mergeCell ref="FF1079:FG1079"/>
    <mergeCell ref="FN1079:FO1079"/>
    <mergeCell ref="FV1079:FW1079"/>
    <mergeCell ref="GD1079:GE1079"/>
    <mergeCell ref="IH1079:II1079"/>
    <mergeCell ref="IP1079:IQ1079"/>
    <mergeCell ref="CD1079:CE1079"/>
    <mergeCell ref="CL1079:CM1079"/>
    <mergeCell ref="BR1072:BS1072"/>
    <mergeCell ref="DV1072:DW1072"/>
    <mergeCell ref="ED1072:EE1072"/>
    <mergeCell ref="EL1072:EM1072"/>
    <mergeCell ref="ET1072:EU1072"/>
    <mergeCell ref="FB1072:FC1072"/>
    <mergeCell ref="FJ1072:FK1072"/>
    <mergeCell ref="FR1072:FS1072"/>
    <mergeCell ref="FZ1072:GA1072"/>
    <mergeCell ref="GH1072:GI1072"/>
    <mergeCell ref="GP1072:GQ1072"/>
    <mergeCell ref="GX1072:GY1072"/>
    <mergeCell ref="HF1072:HG1072"/>
    <mergeCell ref="HN1072:HO1072"/>
    <mergeCell ref="HV1072:HW1072"/>
    <mergeCell ref="IB1065:IB1067"/>
    <mergeCell ref="IC1065:IC1067"/>
    <mergeCell ref="ID1065:ID1067"/>
    <mergeCell ref="IG1065:IG1067"/>
    <mergeCell ref="IH1065:IH1067"/>
    <mergeCell ref="II1065:II1067"/>
    <mergeCell ref="IJ1065:IJ1067"/>
    <mergeCell ref="IK1065:IK1067"/>
    <mergeCell ref="IL1065:IL1067"/>
    <mergeCell ref="IO1065:IO1067"/>
    <mergeCell ref="IP1065:IP1067"/>
    <mergeCell ref="IQ1065:IQ1067"/>
    <mergeCell ref="IR1065:IR1067"/>
    <mergeCell ref="IS1065:IS1067"/>
    <mergeCell ref="IT1065:IT1067"/>
    <mergeCell ref="F1072:G1072"/>
    <mergeCell ref="AL1072:AM1072"/>
    <mergeCell ref="AT1072:AU1072"/>
    <mergeCell ref="BB1072:BC1072"/>
    <mergeCell ref="BJ1072:BK1072"/>
    <mergeCell ref="BZ1072:CA1072"/>
    <mergeCell ref="V1072:W1072"/>
    <mergeCell ref="AD1072:AE1072"/>
    <mergeCell ref="CH1072:CI1072"/>
    <mergeCell ref="CP1072:CQ1072"/>
    <mergeCell ref="CX1072:CY1072"/>
    <mergeCell ref="DF1072:DG1072"/>
    <mergeCell ref="DN1072:DO1072"/>
    <mergeCell ref="ID1072:IE1072"/>
    <mergeCell ref="IL1072:IM1072"/>
    <mergeCell ref="IT1072:IU1072"/>
    <mergeCell ref="HE1065:HE1067"/>
    <mergeCell ref="HF1065:HF1067"/>
    <mergeCell ref="HI1065:HI1067"/>
    <mergeCell ref="HJ1065:HJ1067"/>
    <mergeCell ref="HK1065:HK1067"/>
    <mergeCell ref="HL1065:HL1067"/>
    <mergeCell ref="HM1065:HM1067"/>
    <mergeCell ref="HN1065:HN1067"/>
    <mergeCell ref="HQ1065:HQ1067"/>
    <mergeCell ref="HR1065:HR1067"/>
    <mergeCell ref="HS1065:HS1067"/>
    <mergeCell ref="HT1065:HT1067"/>
    <mergeCell ref="HU1065:HU1067"/>
    <mergeCell ref="HV1065:HV1067"/>
    <mergeCell ref="HY1065:HY1067"/>
    <mergeCell ref="HZ1065:HZ1067"/>
    <mergeCell ref="IA1065:IA1067"/>
    <mergeCell ref="GH1065:GH1067"/>
    <mergeCell ref="GK1065:GK1067"/>
    <mergeCell ref="GL1065:GL1067"/>
    <mergeCell ref="GM1065:GM1067"/>
    <mergeCell ref="GN1065:GN1067"/>
    <mergeCell ref="GO1065:GO1067"/>
    <mergeCell ref="GP1065:GP1067"/>
    <mergeCell ref="GS1065:GS1067"/>
    <mergeCell ref="GT1065:GT1067"/>
    <mergeCell ref="GU1065:GU1067"/>
    <mergeCell ref="GV1065:GV1067"/>
    <mergeCell ref="GW1065:GW1067"/>
    <mergeCell ref="GX1065:GX1067"/>
    <mergeCell ref="HA1065:HA1067"/>
    <mergeCell ref="HB1065:HB1067"/>
    <mergeCell ref="HC1065:HC1067"/>
    <mergeCell ref="FJ1065:FJ1067"/>
    <mergeCell ref="HD1065:HD1067"/>
    <mergeCell ref="FM1065:FM1067"/>
    <mergeCell ref="FN1065:FN1067"/>
    <mergeCell ref="FO1065:FO1067"/>
    <mergeCell ref="FP1065:FP1067"/>
    <mergeCell ref="FQ1065:FQ1067"/>
    <mergeCell ref="FR1065:FR1067"/>
    <mergeCell ref="FU1065:FU1067"/>
    <mergeCell ref="FV1065:FV1067"/>
    <mergeCell ref="FW1065:FW1067"/>
    <mergeCell ref="FX1065:FX1067"/>
    <mergeCell ref="FY1065:FY1067"/>
    <mergeCell ref="FZ1065:FZ1067"/>
    <mergeCell ref="GC1065:GC1067"/>
    <mergeCell ref="GD1065:GD1067"/>
    <mergeCell ref="GE1065:GE1067"/>
    <mergeCell ref="GF1065:GF1067"/>
    <mergeCell ref="GG1065:GG1067"/>
    <mergeCell ref="EO1065:EO1067"/>
    <mergeCell ref="EP1065:EP1067"/>
    <mergeCell ref="EQ1065:EQ1067"/>
    <mergeCell ref="ER1065:ER1067"/>
    <mergeCell ref="ES1065:ES1067"/>
    <mergeCell ref="ET1065:ET1067"/>
    <mergeCell ref="EW1065:EW1067"/>
    <mergeCell ref="EX1065:EX1067"/>
    <mergeCell ref="EY1065:EY1067"/>
    <mergeCell ref="EZ1065:EZ1067"/>
    <mergeCell ref="FA1065:FA1067"/>
    <mergeCell ref="FB1065:FB1067"/>
    <mergeCell ref="FE1065:FE1067"/>
    <mergeCell ref="FF1065:FF1067"/>
    <mergeCell ref="FG1065:FG1067"/>
    <mergeCell ref="FH1065:FH1067"/>
    <mergeCell ref="FI1065:FI1067"/>
    <mergeCell ref="BN1079:BO1079"/>
    <mergeCell ref="BV1079:BW1079"/>
    <mergeCell ref="I1090:J1090"/>
    <mergeCell ref="AX1079:AY1079"/>
    <mergeCell ref="N1065:N1067"/>
    <mergeCell ref="DF1065:DF1067"/>
    <mergeCell ref="DI1065:DI1067"/>
    <mergeCell ref="DJ1065:DJ1067"/>
    <mergeCell ref="DK1065:DK1067"/>
    <mergeCell ref="DL1065:DL1067"/>
    <mergeCell ref="DM1065:DM1067"/>
    <mergeCell ref="DN1065:DN1067"/>
    <mergeCell ref="DQ1065:DQ1067"/>
    <mergeCell ref="DR1065:DR1067"/>
    <mergeCell ref="DS1065:DS1067"/>
    <mergeCell ref="DT1065:DT1067"/>
    <mergeCell ref="DU1065:DU1067"/>
    <mergeCell ref="BY1065:BY1067"/>
    <mergeCell ref="BZ1065:BZ1067"/>
    <mergeCell ref="CC1065:CC1067"/>
    <mergeCell ref="CD1065:CD1067"/>
    <mergeCell ref="CE1065:CE1067"/>
    <mergeCell ref="CF1065:CF1067"/>
    <mergeCell ref="BJ1065:BJ1067"/>
    <mergeCell ref="BM1065:BM1067"/>
    <mergeCell ref="BN1065:BN1067"/>
    <mergeCell ref="BO1065:BO1067"/>
    <mergeCell ref="BP1065:BP1067"/>
    <mergeCell ref="BQ1065:BQ1067"/>
    <mergeCell ref="BR1065:BR1067"/>
    <mergeCell ref="BU1065:BU1067"/>
    <mergeCell ref="BV1065:BV1067"/>
    <mergeCell ref="HY1063:HZ1063"/>
    <mergeCell ref="IA1063:IB1063"/>
    <mergeCell ref="IC1063:ID1063"/>
    <mergeCell ref="IG1063:IH1063"/>
    <mergeCell ref="II1063:IJ1063"/>
    <mergeCell ref="IK1063:IL1063"/>
    <mergeCell ref="IO1063:IP1063"/>
    <mergeCell ref="IQ1063:IR1063"/>
    <mergeCell ref="IS1063:IT1063"/>
    <mergeCell ref="A1065:A1067"/>
    <mergeCell ref="B1065:B1067"/>
    <mergeCell ref="C1065:C1067"/>
    <mergeCell ref="D1065:D1067"/>
    <mergeCell ref="E1065:E1067"/>
    <mergeCell ref="F1065:F1067"/>
    <mergeCell ref="Q1065:Q1067"/>
    <mergeCell ref="AS1065:AS1067"/>
    <mergeCell ref="AT1065:AT1067"/>
    <mergeCell ref="AW1065:AW1067"/>
    <mergeCell ref="AX1065:AX1067"/>
    <mergeCell ref="AY1065:AY1067"/>
    <mergeCell ref="AZ1065:AZ1067"/>
    <mergeCell ref="BA1065:BA1067"/>
    <mergeCell ref="BB1065:BB1067"/>
    <mergeCell ref="BE1065:BE1067"/>
    <mergeCell ref="BF1065:BF1067"/>
    <mergeCell ref="BG1065:BG1067"/>
    <mergeCell ref="BH1065:BH1067"/>
    <mergeCell ref="BI1065:BI1067"/>
    <mergeCell ref="AA1065:AA1067"/>
    <mergeCell ref="DV1065:DV1067"/>
    <mergeCell ref="DY1065:DY1067"/>
    <mergeCell ref="AB1065:AB1067"/>
    <mergeCell ref="AC1065:AC1067"/>
    <mergeCell ref="GE1063:GF1063"/>
    <mergeCell ref="GG1063:GH1063"/>
    <mergeCell ref="GK1063:GL1063"/>
    <mergeCell ref="GM1063:GN1063"/>
    <mergeCell ref="GO1063:GP1063"/>
    <mergeCell ref="GS1063:GT1063"/>
    <mergeCell ref="GU1063:GV1063"/>
    <mergeCell ref="GW1063:GX1063"/>
    <mergeCell ref="HA1063:HB1063"/>
    <mergeCell ref="HC1063:HD1063"/>
    <mergeCell ref="HE1063:HF1063"/>
    <mergeCell ref="HI1063:HJ1063"/>
    <mergeCell ref="HK1063:HL1063"/>
    <mergeCell ref="HM1063:HN1063"/>
    <mergeCell ref="HQ1063:HR1063"/>
    <mergeCell ref="DD1065:DD1067"/>
    <mergeCell ref="DE1065:DE1067"/>
    <mergeCell ref="BW1065:BW1067"/>
    <mergeCell ref="BX1065:BX1067"/>
    <mergeCell ref="DZ1065:DZ1067"/>
    <mergeCell ref="EA1065:EA1067"/>
    <mergeCell ref="EB1065:EB1067"/>
    <mergeCell ref="EC1065:EC1067"/>
    <mergeCell ref="ED1065:ED1067"/>
    <mergeCell ref="EG1065:EG1067"/>
    <mergeCell ref="EH1065:EH1067"/>
    <mergeCell ref="EI1065:EI1067"/>
    <mergeCell ref="EJ1065:EJ1067"/>
    <mergeCell ref="EK1065:EK1067"/>
    <mergeCell ref="EL1065:EL1067"/>
    <mergeCell ref="HS1063:HT1063"/>
    <mergeCell ref="HU1063:HV1063"/>
    <mergeCell ref="FY1063:FZ1063"/>
    <mergeCell ref="GC1063:GD1063"/>
    <mergeCell ref="AJ1065:AJ1067"/>
    <mergeCell ref="AK1065:AK1067"/>
    <mergeCell ref="AL1065:AL1067"/>
    <mergeCell ref="AO1065:AO1067"/>
    <mergeCell ref="AP1065:AP1067"/>
    <mergeCell ref="AQ1065:AQ1067"/>
    <mergeCell ref="AR1065:AR1067"/>
    <mergeCell ref="R1079:S1079"/>
    <mergeCell ref="Z1079:AA1079"/>
    <mergeCell ref="AH1079:AI1079"/>
    <mergeCell ref="AP1079:AQ1079"/>
    <mergeCell ref="CG1065:CG1067"/>
    <mergeCell ref="CH1065:CH1067"/>
    <mergeCell ref="CK1065:CK1067"/>
    <mergeCell ref="CL1065:CL1067"/>
    <mergeCell ref="CM1065:CM1067"/>
    <mergeCell ref="CN1065:CN1067"/>
    <mergeCell ref="CO1065:CO1067"/>
    <mergeCell ref="CP1065:CP1067"/>
    <mergeCell ref="CS1065:CS1067"/>
    <mergeCell ref="CT1065:CT1067"/>
    <mergeCell ref="CU1065:CU1067"/>
    <mergeCell ref="CV1065:CV1067"/>
    <mergeCell ref="CW1065:CW1067"/>
    <mergeCell ref="CX1065:CX1067"/>
    <mergeCell ref="DA1065:DA1067"/>
    <mergeCell ref="DB1065:DB1067"/>
    <mergeCell ref="DC1065:DC1067"/>
    <mergeCell ref="GD1059:GE1059"/>
    <mergeCell ref="GL1059:GM1059"/>
    <mergeCell ref="GT1059:GU1059"/>
    <mergeCell ref="HB1059:HC1059"/>
    <mergeCell ref="HJ1059:HK1059"/>
    <mergeCell ref="HR1059:HS1059"/>
    <mergeCell ref="HZ1059:IA1059"/>
    <mergeCell ref="IH1059:II1059"/>
    <mergeCell ref="IP1059:IQ1059"/>
    <mergeCell ref="Q1063:R1063"/>
    <mergeCell ref="S1063:T1063"/>
    <mergeCell ref="Y1063:Z1063"/>
    <mergeCell ref="AA1063:AB1063"/>
    <mergeCell ref="AC1063:AD1063"/>
    <mergeCell ref="AK1063:AL1063"/>
    <mergeCell ref="BY1063:BZ1063"/>
    <mergeCell ref="CC1063:CD1063"/>
    <mergeCell ref="CE1063:CF1063"/>
    <mergeCell ref="CG1063:CH1063"/>
    <mergeCell ref="CK1063:CL1063"/>
    <mergeCell ref="CM1063:CN1063"/>
    <mergeCell ref="CO1063:CP1063"/>
    <mergeCell ref="CS1063:CT1063"/>
    <mergeCell ref="CU1063:CV1063"/>
    <mergeCell ref="CW1063:CX1063"/>
    <mergeCell ref="DA1063:DB1063"/>
    <mergeCell ref="EC1063:ED1063"/>
    <mergeCell ref="EG1063:EH1063"/>
    <mergeCell ref="EI1063:EJ1063"/>
    <mergeCell ref="EK1063:EL1063"/>
    <mergeCell ref="EO1063:EP1063"/>
    <mergeCell ref="EQ1063:ER1063"/>
    <mergeCell ref="DZ1059:EA1059"/>
    <mergeCell ref="DC1063:DD1063"/>
    <mergeCell ref="DE1063:DF1063"/>
    <mergeCell ref="DI1063:DJ1063"/>
    <mergeCell ref="DK1063:DL1063"/>
    <mergeCell ref="DM1063:DN1063"/>
    <mergeCell ref="DQ1063:DR1063"/>
    <mergeCell ref="DS1063:DT1063"/>
    <mergeCell ref="DU1063:DV1063"/>
    <mergeCell ref="DY1063:DZ1063"/>
    <mergeCell ref="EA1063:EB1063"/>
    <mergeCell ref="EH1059:EI1059"/>
    <mergeCell ref="EP1059:EQ1059"/>
    <mergeCell ref="EX1059:EY1059"/>
    <mergeCell ref="FF1059:FG1059"/>
    <mergeCell ref="FN1059:FO1059"/>
    <mergeCell ref="FV1059:FW1059"/>
    <mergeCell ref="ES1063:ET1063"/>
    <mergeCell ref="EW1063:EX1063"/>
    <mergeCell ref="EY1063:EZ1063"/>
    <mergeCell ref="FA1063:FB1063"/>
    <mergeCell ref="FE1063:FF1063"/>
    <mergeCell ref="FG1063:FH1063"/>
    <mergeCell ref="FI1063:FJ1063"/>
    <mergeCell ref="FM1063:FN1063"/>
    <mergeCell ref="FO1063:FP1063"/>
    <mergeCell ref="FQ1063:FR1063"/>
    <mergeCell ref="FU1063:FV1063"/>
    <mergeCell ref="FW1063:FX1063"/>
    <mergeCell ref="AX1059:AY1059"/>
    <mergeCell ref="BF1059:BG1059"/>
    <mergeCell ref="BN1059:BO1059"/>
    <mergeCell ref="AS1063:AT1063"/>
    <mergeCell ref="AW1063:AX1063"/>
    <mergeCell ref="AY1063:AZ1063"/>
    <mergeCell ref="BA1063:BB1063"/>
    <mergeCell ref="BV1059:BW1059"/>
    <mergeCell ref="CD1059:CE1059"/>
    <mergeCell ref="CL1059:CM1059"/>
    <mergeCell ref="CT1059:CU1059"/>
    <mergeCell ref="DB1059:DC1059"/>
    <mergeCell ref="DJ1059:DK1059"/>
    <mergeCell ref="DR1059:DS1059"/>
    <mergeCell ref="BE1063:BF1063"/>
    <mergeCell ref="BG1063:BH1063"/>
    <mergeCell ref="BI1063:BJ1063"/>
    <mergeCell ref="BM1063:BN1063"/>
    <mergeCell ref="BO1063:BP1063"/>
    <mergeCell ref="BQ1063:BR1063"/>
    <mergeCell ref="BU1063:BV1063"/>
    <mergeCell ref="BW1063:BX1063"/>
    <mergeCell ref="A1063:B1063"/>
    <mergeCell ref="C1063:D1063"/>
    <mergeCell ref="E1063:F1063"/>
    <mergeCell ref="U1063:V1063"/>
    <mergeCell ref="M1108:N1108"/>
    <mergeCell ref="AD1065:AD1067"/>
    <mergeCell ref="AG1065:AG1067"/>
    <mergeCell ref="AH1065:AH1067"/>
    <mergeCell ref="AI1065:AI1067"/>
    <mergeCell ref="L1146:L1148"/>
    <mergeCell ref="L1144:M1144"/>
    <mergeCell ref="N1144:O1144"/>
    <mergeCell ref="I1135:J1135"/>
    <mergeCell ref="P1146:P1148"/>
    <mergeCell ref="K1146:K1148"/>
    <mergeCell ref="AP1059:AQ1059"/>
    <mergeCell ref="AO1063:AP1063"/>
    <mergeCell ref="AQ1063:AR1063"/>
    <mergeCell ref="B1079:C1079"/>
    <mergeCell ref="I1063:J1063"/>
    <mergeCell ref="M1063:N1063"/>
    <mergeCell ref="J1079:K1079"/>
    <mergeCell ref="I1108:J1108"/>
    <mergeCell ref="I1099:K1099"/>
    <mergeCell ref="K1108:L1108"/>
    <mergeCell ref="I1101:I1103"/>
    <mergeCell ref="J1101:J1103"/>
    <mergeCell ref="K1093:N1093"/>
    <mergeCell ref="I1089:J1089"/>
    <mergeCell ref="O1089:P1089"/>
    <mergeCell ref="L1065:L1067"/>
    <mergeCell ref="M1065:M1067"/>
    <mergeCell ref="IH1056:IH1058"/>
    <mergeCell ref="II1056:II1058"/>
    <mergeCell ref="IJ1056:IJ1058"/>
    <mergeCell ref="IK1056:IK1058"/>
    <mergeCell ref="IL1056:IL1058"/>
    <mergeCell ref="IM1056:IM1058"/>
    <mergeCell ref="IN1056:IN1058"/>
    <mergeCell ref="IO1056:IO1058"/>
    <mergeCell ref="IP1056:IP1058"/>
    <mergeCell ref="IQ1056:IQ1058"/>
    <mergeCell ref="IR1056:IR1058"/>
    <mergeCell ref="IS1056:IS1058"/>
    <mergeCell ref="IT1056:IT1058"/>
    <mergeCell ref="IU1056:IU1058"/>
    <mergeCell ref="IV1056:IV1058"/>
    <mergeCell ref="B1059:C1059"/>
    <mergeCell ref="J1149:K1149"/>
    <mergeCell ref="R1059:S1059"/>
    <mergeCell ref="Z1059:AA1059"/>
    <mergeCell ref="M1146:M1148"/>
    <mergeCell ref="N1146:N1148"/>
    <mergeCell ref="O1146:O1148"/>
    <mergeCell ref="R1065:R1067"/>
    <mergeCell ref="S1065:S1067"/>
    <mergeCell ref="T1065:T1067"/>
    <mergeCell ref="U1065:U1067"/>
    <mergeCell ref="AH1059:AI1059"/>
    <mergeCell ref="AG1063:AH1063"/>
    <mergeCell ref="AI1063:AJ1063"/>
    <mergeCell ref="V1065:V1067"/>
    <mergeCell ref="Y1065:Y1067"/>
    <mergeCell ref="Z1065:Z1067"/>
    <mergeCell ref="HQ1056:HQ1058"/>
    <mergeCell ref="HR1056:HR1058"/>
    <mergeCell ref="HS1056:HS1058"/>
    <mergeCell ref="HT1056:HT1058"/>
    <mergeCell ref="HU1056:HU1058"/>
    <mergeCell ref="HV1056:HV1058"/>
    <mergeCell ref="HW1056:HW1058"/>
    <mergeCell ref="HX1056:HX1058"/>
    <mergeCell ref="HY1056:HY1058"/>
    <mergeCell ref="HZ1056:HZ1058"/>
    <mergeCell ref="IA1056:IA1058"/>
    <mergeCell ref="IB1056:IB1058"/>
    <mergeCell ref="IC1056:IC1058"/>
    <mergeCell ref="ID1056:ID1058"/>
    <mergeCell ref="IE1056:IE1058"/>
    <mergeCell ref="IF1056:IF1058"/>
    <mergeCell ref="IG1056:IG1058"/>
    <mergeCell ref="GZ1056:GZ1058"/>
    <mergeCell ref="HA1056:HA1058"/>
    <mergeCell ref="HB1056:HB1058"/>
    <mergeCell ref="HC1056:HC1058"/>
    <mergeCell ref="HD1056:HD1058"/>
    <mergeCell ref="HE1056:HE1058"/>
    <mergeCell ref="HF1056:HF1058"/>
    <mergeCell ref="HG1056:HG1058"/>
    <mergeCell ref="HH1056:HH1058"/>
    <mergeCell ref="HI1056:HI1058"/>
    <mergeCell ref="HJ1056:HJ1058"/>
    <mergeCell ref="HK1056:HK1058"/>
    <mergeCell ref="HL1056:HL1058"/>
    <mergeCell ref="HM1056:HM1058"/>
    <mergeCell ref="HN1056:HN1058"/>
    <mergeCell ref="HO1056:HO1058"/>
    <mergeCell ref="HP1056:HP1058"/>
    <mergeCell ref="GI1056:GI1058"/>
    <mergeCell ref="GJ1056:GJ1058"/>
    <mergeCell ref="GK1056:GK1058"/>
    <mergeCell ref="GL1056:GL1058"/>
    <mergeCell ref="GM1056:GM1058"/>
    <mergeCell ref="GN1056:GN1058"/>
    <mergeCell ref="GO1056:GO1058"/>
    <mergeCell ref="GP1056:GP1058"/>
    <mergeCell ref="GQ1056:GQ1058"/>
    <mergeCell ref="GR1056:GR1058"/>
    <mergeCell ref="GS1056:GS1058"/>
    <mergeCell ref="GT1056:GT1058"/>
    <mergeCell ref="GU1056:GU1058"/>
    <mergeCell ref="GV1056:GV1058"/>
    <mergeCell ref="GW1056:GW1058"/>
    <mergeCell ref="GX1056:GX1058"/>
    <mergeCell ref="GY1056:GY1058"/>
    <mergeCell ref="FR1056:FR1058"/>
    <mergeCell ref="FS1056:FS1058"/>
    <mergeCell ref="FT1056:FT1058"/>
    <mergeCell ref="FU1056:FU1058"/>
    <mergeCell ref="FV1056:FV1058"/>
    <mergeCell ref="FW1056:FW1058"/>
    <mergeCell ref="FX1056:FX1058"/>
    <mergeCell ref="FY1056:FY1058"/>
    <mergeCell ref="FZ1056:FZ1058"/>
    <mergeCell ref="GA1056:GA1058"/>
    <mergeCell ref="GB1056:GB1058"/>
    <mergeCell ref="GC1056:GC1058"/>
    <mergeCell ref="GD1056:GD1058"/>
    <mergeCell ref="GE1056:GE1058"/>
    <mergeCell ref="GF1056:GF1058"/>
    <mergeCell ref="GG1056:GG1058"/>
    <mergeCell ref="GH1056:GH1058"/>
    <mergeCell ref="FA1056:FA1058"/>
    <mergeCell ref="FB1056:FB1058"/>
    <mergeCell ref="FC1056:FC1058"/>
    <mergeCell ref="FD1056:FD1058"/>
    <mergeCell ref="FE1056:FE1058"/>
    <mergeCell ref="FF1056:FF1058"/>
    <mergeCell ref="FG1056:FG1058"/>
    <mergeCell ref="FH1056:FH1058"/>
    <mergeCell ref="FI1056:FI1058"/>
    <mergeCell ref="FJ1056:FJ1058"/>
    <mergeCell ref="FK1056:FK1058"/>
    <mergeCell ref="FL1056:FL1058"/>
    <mergeCell ref="FM1056:FM1058"/>
    <mergeCell ref="FN1056:FN1058"/>
    <mergeCell ref="FO1056:FO1058"/>
    <mergeCell ref="FP1056:FP1058"/>
    <mergeCell ref="FQ1056:FQ1058"/>
    <mergeCell ref="EJ1056:EJ1058"/>
    <mergeCell ref="EK1056:EK1058"/>
    <mergeCell ref="EL1056:EL1058"/>
    <mergeCell ref="EM1056:EM1058"/>
    <mergeCell ref="EN1056:EN1058"/>
    <mergeCell ref="EO1056:EO1058"/>
    <mergeCell ref="EP1056:EP1058"/>
    <mergeCell ref="EQ1056:EQ1058"/>
    <mergeCell ref="ER1056:ER1058"/>
    <mergeCell ref="ES1056:ES1058"/>
    <mergeCell ref="ET1056:ET1058"/>
    <mergeCell ref="EU1056:EU1058"/>
    <mergeCell ref="EV1056:EV1058"/>
    <mergeCell ref="EW1056:EW1058"/>
    <mergeCell ref="EX1056:EX1058"/>
    <mergeCell ref="EY1056:EY1058"/>
    <mergeCell ref="EZ1056:EZ1058"/>
    <mergeCell ref="DS1056:DS1058"/>
    <mergeCell ref="DT1056:DT1058"/>
    <mergeCell ref="DU1056:DU1058"/>
    <mergeCell ref="DV1056:DV1058"/>
    <mergeCell ref="DW1056:DW1058"/>
    <mergeCell ref="DX1056:DX1058"/>
    <mergeCell ref="DY1056:DY1058"/>
    <mergeCell ref="DZ1056:DZ1058"/>
    <mergeCell ref="EA1056:EA1058"/>
    <mergeCell ref="EB1056:EB1058"/>
    <mergeCell ref="EC1056:EC1058"/>
    <mergeCell ref="ED1056:ED1058"/>
    <mergeCell ref="EE1056:EE1058"/>
    <mergeCell ref="EF1056:EF1058"/>
    <mergeCell ref="EG1056:EG1058"/>
    <mergeCell ref="EH1056:EH1058"/>
    <mergeCell ref="EI1056:EI1058"/>
    <mergeCell ref="DB1056:DB1058"/>
    <mergeCell ref="DC1056:DC1058"/>
    <mergeCell ref="DD1056:DD1058"/>
    <mergeCell ref="DE1056:DE1058"/>
    <mergeCell ref="DF1056:DF1058"/>
    <mergeCell ref="DG1056:DG1058"/>
    <mergeCell ref="DH1056:DH1058"/>
    <mergeCell ref="DI1056:DI1058"/>
    <mergeCell ref="DJ1056:DJ1058"/>
    <mergeCell ref="DK1056:DK1058"/>
    <mergeCell ref="DL1056:DL1058"/>
    <mergeCell ref="DM1056:DM1058"/>
    <mergeCell ref="DN1056:DN1058"/>
    <mergeCell ref="DO1056:DO1058"/>
    <mergeCell ref="DP1056:DP1058"/>
    <mergeCell ref="DQ1056:DQ1058"/>
    <mergeCell ref="DR1056:DR1058"/>
    <mergeCell ref="CK1056:CK1058"/>
    <mergeCell ref="CL1056:CL1058"/>
    <mergeCell ref="CM1056:CM1058"/>
    <mergeCell ref="CN1056:CN1058"/>
    <mergeCell ref="CO1056:CO1058"/>
    <mergeCell ref="CP1056:CP1058"/>
    <mergeCell ref="CQ1056:CQ1058"/>
    <mergeCell ref="CR1056:CR1058"/>
    <mergeCell ref="CS1056:CS1058"/>
    <mergeCell ref="CT1056:CT1058"/>
    <mergeCell ref="CU1056:CU1058"/>
    <mergeCell ref="CV1056:CV1058"/>
    <mergeCell ref="CW1056:CW1058"/>
    <mergeCell ref="CX1056:CX1058"/>
    <mergeCell ref="CY1056:CY1058"/>
    <mergeCell ref="CZ1056:CZ1058"/>
    <mergeCell ref="DA1056:DA1058"/>
    <mergeCell ref="BT1056:BT1058"/>
    <mergeCell ref="BU1056:BU1058"/>
    <mergeCell ref="BV1056:BV1058"/>
    <mergeCell ref="BW1056:BW1058"/>
    <mergeCell ref="BX1056:BX1058"/>
    <mergeCell ref="BY1056:BY1058"/>
    <mergeCell ref="BZ1056:BZ1058"/>
    <mergeCell ref="CA1056:CA1058"/>
    <mergeCell ref="CB1056:CB1058"/>
    <mergeCell ref="CC1056:CC1058"/>
    <mergeCell ref="CD1056:CD1058"/>
    <mergeCell ref="CE1056:CE1058"/>
    <mergeCell ref="CF1056:CF1058"/>
    <mergeCell ref="CG1056:CG1058"/>
    <mergeCell ref="CH1056:CH1058"/>
    <mergeCell ref="CI1056:CI1058"/>
    <mergeCell ref="CJ1056:CJ1058"/>
    <mergeCell ref="HV1054:HW1054"/>
    <mergeCell ref="HY1054:IA1054"/>
    <mergeCell ref="IB1054:IC1054"/>
    <mergeCell ref="ID1054:IE1054"/>
    <mergeCell ref="IG1054:II1054"/>
    <mergeCell ref="IJ1054:IK1054"/>
    <mergeCell ref="IL1054:IM1054"/>
    <mergeCell ref="IO1054:IQ1054"/>
    <mergeCell ref="IR1054:IS1054"/>
    <mergeCell ref="IT1054:IU1054"/>
    <mergeCell ref="A1056:A1058"/>
    <mergeCell ref="B1056:B1058"/>
    <mergeCell ref="C1056:C1058"/>
    <mergeCell ref="D1056:D1058"/>
    <mergeCell ref="E1056:E1058"/>
    <mergeCell ref="F1056:F1058"/>
    <mergeCell ref="G1056:G1058"/>
    <mergeCell ref="H1056:H1058"/>
    <mergeCell ref="Q1056:Q1058"/>
    <mergeCell ref="W1056:W1058"/>
    <mergeCell ref="X1056:X1058"/>
    <mergeCell ref="Y1056:Y1058"/>
    <mergeCell ref="T1056:T1058"/>
    <mergeCell ref="U1056:U1058"/>
    <mergeCell ref="V1056:V1058"/>
    <mergeCell ref="Z1056:Z1058"/>
    <mergeCell ref="AA1056:AA1058"/>
    <mergeCell ref="AB1056:AB1058"/>
    <mergeCell ref="AC1056:AC1058"/>
    <mergeCell ref="AD1056:AD1058"/>
    <mergeCell ref="AE1056:AE1058"/>
    <mergeCell ref="AM1056:AM1058"/>
    <mergeCell ref="GC1054:GE1054"/>
    <mergeCell ref="GF1054:GG1054"/>
    <mergeCell ref="GH1054:GI1054"/>
    <mergeCell ref="GK1054:GM1054"/>
    <mergeCell ref="GN1054:GO1054"/>
    <mergeCell ref="GP1054:GQ1054"/>
    <mergeCell ref="GS1054:GU1054"/>
    <mergeCell ref="GV1054:GW1054"/>
    <mergeCell ref="GX1054:GY1054"/>
    <mergeCell ref="HA1054:HC1054"/>
    <mergeCell ref="HD1054:HE1054"/>
    <mergeCell ref="HF1054:HG1054"/>
    <mergeCell ref="HI1054:HK1054"/>
    <mergeCell ref="HL1054:HM1054"/>
    <mergeCell ref="HN1054:HO1054"/>
    <mergeCell ref="HQ1054:HS1054"/>
    <mergeCell ref="HT1054:HU1054"/>
    <mergeCell ref="EJ1054:EK1054"/>
    <mergeCell ref="EL1054:EM1054"/>
    <mergeCell ref="EO1054:EQ1054"/>
    <mergeCell ref="ER1054:ES1054"/>
    <mergeCell ref="ET1054:EU1054"/>
    <mergeCell ref="EW1054:EY1054"/>
    <mergeCell ref="EZ1054:FA1054"/>
    <mergeCell ref="FB1054:FC1054"/>
    <mergeCell ref="FE1054:FG1054"/>
    <mergeCell ref="FH1054:FI1054"/>
    <mergeCell ref="FJ1054:FK1054"/>
    <mergeCell ref="FM1054:FO1054"/>
    <mergeCell ref="FP1054:FQ1054"/>
    <mergeCell ref="FR1054:FS1054"/>
    <mergeCell ref="FU1054:FW1054"/>
    <mergeCell ref="FX1054:FY1054"/>
    <mergeCell ref="FZ1054:GA1054"/>
    <mergeCell ref="CP1054:CQ1054"/>
    <mergeCell ref="CS1054:CU1054"/>
    <mergeCell ref="CV1054:CW1054"/>
    <mergeCell ref="CX1054:CY1054"/>
    <mergeCell ref="DA1054:DC1054"/>
    <mergeCell ref="DD1054:DE1054"/>
    <mergeCell ref="DF1054:DG1054"/>
    <mergeCell ref="DI1054:DK1054"/>
    <mergeCell ref="DL1054:DM1054"/>
    <mergeCell ref="DN1054:DO1054"/>
    <mergeCell ref="DQ1054:DS1054"/>
    <mergeCell ref="DT1054:DU1054"/>
    <mergeCell ref="DV1054:DW1054"/>
    <mergeCell ref="DY1054:EA1054"/>
    <mergeCell ref="EB1054:EC1054"/>
    <mergeCell ref="ED1054:EE1054"/>
    <mergeCell ref="EG1054:EI1054"/>
    <mergeCell ref="GT1051:GY1051"/>
    <mergeCell ref="HB1051:HG1051"/>
    <mergeCell ref="HJ1051:HO1051"/>
    <mergeCell ref="HR1051:HW1051"/>
    <mergeCell ref="HZ1051:IE1051"/>
    <mergeCell ref="IH1051:IM1051"/>
    <mergeCell ref="IP1051:IU1051"/>
    <mergeCell ref="V1054:W1054"/>
    <mergeCell ref="Y1054:AA1054"/>
    <mergeCell ref="AB1054:AC1054"/>
    <mergeCell ref="AD1054:AE1054"/>
    <mergeCell ref="AG1054:AI1054"/>
    <mergeCell ref="AO1054:AQ1054"/>
    <mergeCell ref="AR1054:AS1054"/>
    <mergeCell ref="AW1054:AY1054"/>
    <mergeCell ref="AZ1054:BA1054"/>
    <mergeCell ref="BB1054:BC1054"/>
    <mergeCell ref="BE1054:BG1054"/>
    <mergeCell ref="BH1054:BI1054"/>
    <mergeCell ref="AT1054:AU1054"/>
    <mergeCell ref="BJ1054:BK1054"/>
    <mergeCell ref="BM1054:BO1054"/>
    <mergeCell ref="BP1054:BQ1054"/>
    <mergeCell ref="BR1054:BS1054"/>
    <mergeCell ref="BU1054:BW1054"/>
    <mergeCell ref="BX1054:BY1054"/>
    <mergeCell ref="BZ1054:CA1054"/>
    <mergeCell ref="CC1054:CE1054"/>
    <mergeCell ref="CF1054:CG1054"/>
    <mergeCell ref="CH1054:CI1054"/>
    <mergeCell ref="CK1054:CM1054"/>
    <mergeCell ref="CN1054:CO1054"/>
    <mergeCell ref="HC1048:HF1048"/>
    <mergeCell ref="HK1048:HN1048"/>
    <mergeCell ref="HS1048:HV1048"/>
    <mergeCell ref="IA1048:ID1048"/>
    <mergeCell ref="II1048:IL1048"/>
    <mergeCell ref="IQ1048:IT1048"/>
    <mergeCell ref="B1051:G1051"/>
    <mergeCell ref="J1141:O1141"/>
    <mergeCell ref="R1051:W1051"/>
    <mergeCell ref="Z1051:AE1051"/>
    <mergeCell ref="B1096:G1096"/>
    <mergeCell ref="A1054:C1054"/>
    <mergeCell ref="D1054:E1054"/>
    <mergeCell ref="F1054:G1054"/>
    <mergeCell ref="BF1051:BK1051"/>
    <mergeCell ref="BN1051:BS1051"/>
    <mergeCell ref="BV1051:CA1051"/>
    <mergeCell ref="CD1051:CI1051"/>
    <mergeCell ref="CL1051:CQ1051"/>
    <mergeCell ref="CT1051:CY1051"/>
    <mergeCell ref="DB1051:DG1051"/>
    <mergeCell ref="DJ1051:DO1051"/>
    <mergeCell ref="DR1051:DW1051"/>
    <mergeCell ref="DZ1051:EE1051"/>
    <mergeCell ref="EH1051:EM1051"/>
    <mergeCell ref="EP1051:EU1051"/>
    <mergeCell ref="EX1051:FC1051"/>
    <mergeCell ref="FF1051:FK1051"/>
    <mergeCell ref="FN1051:FS1051"/>
    <mergeCell ref="FV1051:GA1051"/>
    <mergeCell ref="GD1051:GI1051"/>
    <mergeCell ref="GL1051:GQ1051"/>
    <mergeCell ref="HA1045:HB1045"/>
    <mergeCell ref="HI1045:HJ1045"/>
    <mergeCell ref="HQ1045:HR1045"/>
    <mergeCell ref="HY1045:HZ1045"/>
    <mergeCell ref="IG1045:IH1045"/>
    <mergeCell ref="IO1045:IP1045"/>
    <mergeCell ref="C1048:F1048"/>
    <mergeCell ref="K1138:N1138"/>
    <mergeCell ref="S1048:V1048"/>
    <mergeCell ref="AA1048:AD1048"/>
    <mergeCell ref="C1093:F1093"/>
    <mergeCell ref="AI1048:AL1048"/>
    <mergeCell ref="AQ1048:AT1048"/>
    <mergeCell ref="BG1048:BJ1048"/>
    <mergeCell ref="BO1048:BR1048"/>
    <mergeCell ref="BW1048:BZ1048"/>
    <mergeCell ref="CE1048:CH1048"/>
    <mergeCell ref="CM1048:CP1048"/>
    <mergeCell ref="CU1048:CX1048"/>
    <mergeCell ref="DC1048:DF1048"/>
    <mergeCell ref="DK1048:DN1048"/>
    <mergeCell ref="DS1048:DV1048"/>
    <mergeCell ref="EA1048:ED1048"/>
    <mergeCell ref="EI1048:EL1048"/>
    <mergeCell ref="EQ1048:ET1048"/>
    <mergeCell ref="EY1048:FB1048"/>
    <mergeCell ref="FG1048:FJ1048"/>
    <mergeCell ref="FO1048:FR1048"/>
    <mergeCell ref="FW1048:FZ1048"/>
    <mergeCell ref="GE1048:GH1048"/>
    <mergeCell ref="GM1048:GP1048"/>
    <mergeCell ref="GU1048:GX1048"/>
    <mergeCell ref="HO1044:HP1044"/>
    <mergeCell ref="HQ1044:HR1044"/>
    <mergeCell ref="HW1044:HX1044"/>
    <mergeCell ref="HY1044:HZ1044"/>
    <mergeCell ref="IE1044:IF1044"/>
    <mergeCell ref="IG1044:IH1044"/>
    <mergeCell ref="IM1044:IN1044"/>
    <mergeCell ref="IO1044:IP1044"/>
    <mergeCell ref="IU1044:IV1044"/>
    <mergeCell ref="A1045:B1045"/>
    <mergeCell ref="AO1045:AP1045"/>
    <mergeCell ref="AW1045:AX1045"/>
    <mergeCell ref="BE1045:BF1045"/>
    <mergeCell ref="BM1045:BN1045"/>
    <mergeCell ref="BU1045:BV1045"/>
    <mergeCell ref="CC1045:CD1045"/>
    <mergeCell ref="Q1045:R1045"/>
    <mergeCell ref="CK1045:CL1045"/>
    <mergeCell ref="CS1045:CT1045"/>
    <mergeCell ref="DA1045:DB1045"/>
    <mergeCell ref="DI1045:DJ1045"/>
    <mergeCell ref="DQ1045:DR1045"/>
    <mergeCell ref="DY1045:DZ1045"/>
    <mergeCell ref="EG1045:EH1045"/>
    <mergeCell ref="EO1045:EP1045"/>
    <mergeCell ref="EW1045:EX1045"/>
    <mergeCell ref="FE1045:FF1045"/>
    <mergeCell ref="FM1045:FN1045"/>
    <mergeCell ref="FU1045:FV1045"/>
    <mergeCell ref="GC1045:GD1045"/>
    <mergeCell ref="GK1045:GL1045"/>
    <mergeCell ref="GS1045:GT1045"/>
    <mergeCell ref="EW1044:EX1044"/>
    <mergeCell ref="FC1044:FD1044"/>
    <mergeCell ref="FE1044:FF1044"/>
    <mergeCell ref="FK1044:FL1044"/>
    <mergeCell ref="FM1044:FN1044"/>
    <mergeCell ref="FS1044:FT1044"/>
    <mergeCell ref="FU1044:FV1044"/>
    <mergeCell ref="GA1044:GB1044"/>
    <mergeCell ref="GC1044:GD1044"/>
    <mergeCell ref="GI1044:GJ1044"/>
    <mergeCell ref="GK1044:GL1044"/>
    <mergeCell ref="GQ1044:GR1044"/>
    <mergeCell ref="GS1044:GT1044"/>
    <mergeCell ref="GY1044:GZ1044"/>
    <mergeCell ref="HA1044:HB1044"/>
    <mergeCell ref="HG1044:HH1044"/>
    <mergeCell ref="HI1044:HJ1044"/>
    <mergeCell ref="EX1034:EY1034"/>
    <mergeCell ref="FF1034:FG1034"/>
    <mergeCell ref="FN1034:FO1034"/>
    <mergeCell ref="FV1034:FW1034"/>
    <mergeCell ref="GD1034:GE1034"/>
    <mergeCell ref="GL1034:GM1034"/>
    <mergeCell ref="GT1034:GU1034"/>
    <mergeCell ref="HB1034:HC1034"/>
    <mergeCell ref="HJ1034:HK1034"/>
    <mergeCell ref="HR1034:HS1034"/>
    <mergeCell ref="HZ1034:IA1034"/>
    <mergeCell ref="IH1034:II1034"/>
    <mergeCell ref="IP1034:IQ1034"/>
    <mergeCell ref="A1044:B1044"/>
    <mergeCell ref="G1044:H1044"/>
    <mergeCell ref="I1134:J1134"/>
    <mergeCell ref="O1134:P1134"/>
    <mergeCell ref="Q1044:R1044"/>
    <mergeCell ref="W1044:X1044"/>
    <mergeCell ref="Y1044:Z1044"/>
    <mergeCell ref="AE1044:AF1044"/>
    <mergeCell ref="BE1044:BF1044"/>
    <mergeCell ref="BK1044:BL1044"/>
    <mergeCell ref="BM1044:BN1044"/>
    <mergeCell ref="BS1044:BT1044"/>
    <mergeCell ref="BU1044:BV1044"/>
    <mergeCell ref="CA1044:CB1044"/>
    <mergeCell ref="CC1044:CD1044"/>
    <mergeCell ref="CI1044:CJ1044"/>
    <mergeCell ref="CK1044:CL1044"/>
    <mergeCell ref="CQ1044:CR1044"/>
    <mergeCell ref="CS1044:CT1044"/>
    <mergeCell ref="FB1027:FC1027"/>
    <mergeCell ref="FJ1027:FK1027"/>
    <mergeCell ref="FR1027:FS1027"/>
    <mergeCell ref="FZ1027:GA1027"/>
    <mergeCell ref="GH1027:GI1027"/>
    <mergeCell ref="GP1027:GQ1027"/>
    <mergeCell ref="GX1027:GY1027"/>
    <mergeCell ref="HF1027:HG1027"/>
    <mergeCell ref="HN1027:HO1027"/>
    <mergeCell ref="HV1027:HW1027"/>
    <mergeCell ref="ID1027:IE1027"/>
    <mergeCell ref="IL1027:IM1027"/>
    <mergeCell ref="IT1027:IU1027"/>
    <mergeCell ref="B1034:C1034"/>
    <mergeCell ref="J1124:K1124"/>
    <mergeCell ref="R1034:S1034"/>
    <mergeCell ref="Z1034:AA1034"/>
    <mergeCell ref="K1101:K1103"/>
    <mergeCell ref="L1101:L1103"/>
    <mergeCell ref="L1099:M1099"/>
    <mergeCell ref="N1099:O1099"/>
    <mergeCell ref="R1056:R1058"/>
    <mergeCell ref="AH1034:AI1034"/>
    <mergeCell ref="BF1034:BG1034"/>
    <mergeCell ref="BN1034:BO1034"/>
    <mergeCell ref="BV1034:BW1034"/>
    <mergeCell ref="CD1034:CE1034"/>
    <mergeCell ref="CL1034:CM1034"/>
    <mergeCell ref="CT1034:CU1034"/>
    <mergeCell ref="DB1034:DC1034"/>
    <mergeCell ref="DJ1034:DK1034"/>
    <mergeCell ref="DR1034:DS1034"/>
    <mergeCell ref="DN1027:DO1027"/>
    <mergeCell ref="DV1027:DW1027"/>
    <mergeCell ref="ED1027:EE1027"/>
    <mergeCell ref="EL1027:EM1027"/>
    <mergeCell ref="ET1027:EU1027"/>
    <mergeCell ref="DZ1034:EA1034"/>
    <mergeCell ref="EH1034:EI1034"/>
    <mergeCell ref="EP1034:EQ1034"/>
    <mergeCell ref="CY1044:CZ1044"/>
    <mergeCell ref="DA1044:DB1044"/>
    <mergeCell ref="DG1044:DH1044"/>
    <mergeCell ref="DI1044:DJ1044"/>
    <mergeCell ref="DO1044:DP1044"/>
    <mergeCell ref="DQ1044:DR1044"/>
    <mergeCell ref="DW1044:DX1044"/>
    <mergeCell ref="DY1044:DZ1044"/>
    <mergeCell ref="EE1044:EF1044"/>
    <mergeCell ref="EG1044:EH1044"/>
    <mergeCell ref="EM1044:EN1044"/>
    <mergeCell ref="EO1044:EP1044"/>
    <mergeCell ref="EU1044:EV1044"/>
    <mergeCell ref="IJ1020:IJ1022"/>
    <mergeCell ref="IK1020:IK1022"/>
    <mergeCell ref="IL1020:IL1022"/>
    <mergeCell ref="IO1020:IO1022"/>
    <mergeCell ref="IP1020:IP1022"/>
    <mergeCell ref="IQ1020:IQ1022"/>
    <mergeCell ref="IR1020:IR1022"/>
    <mergeCell ref="IS1020:IS1022"/>
    <mergeCell ref="AY1048:BB1048"/>
    <mergeCell ref="IT1020:IT1022"/>
    <mergeCell ref="F1027:G1027"/>
    <mergeCell ref="N1117:O1117"/>
    <mergeCell ref="V1027:W1027"/>
    <mergeCell ref="AD1027:AE1027"/>
    <mergeCell ref="K1110:K1112"/>
    <mergeCell ref="L1110:L1112"/>
    <mergeCell ref="M1110:M1112"/>
    <mergeCell ref="N1110:N1112"/>
    <mergeCell ref="AH1051:AM1051"/>
    <mergeCell ref="AJ1054:AK1054"/>
    <mergeCell ref="AL1054:AM1054"/>
    <mergeCell ref="AO1044:AP1044"/>
    <mergeCell ref="AU1044:AV1044"/>
    <mergeCell ref="AW1044:AX1044"/>
    <mergeCell ref="AG1044:AH1044"/>
    <mergeCell ref="AP1051:AU1051"/>
    <mergeCell ref="AX1051:BC1051"/>
    <mergeCell ref="BZ1027:CA1027"/>
    <mergeCell ref="CH1027:CI1027"/>
    <mergeCell ref="CP1027:CQ1027"/>
    <mergeCell ref="CX1027:CY1027"/>
    <mergeCell ref="DF1027:DG1027"/>
    <mergeCell ref="HM1020:HM1022"/>
    <mergeCell ref="HN1020:HN1022"/>
    <mergeCell ref="HQ1020:HQ1022"/>
    <mergeCell ref="HR1020:HR1022"/>
    <mergeCell ref="HS1020:HS1022"/>
    <mergeCell ref="HT1020:HT1022"/>
    <mergeCell ref="HU1020:HU1022"/>
    <mergeCell ref="HV1020:HV1022"/>
    <mergeCell ref="HY1020:HY1022"/>
    <mergeCell ref="HZ1020:HZ1022"/>
    <mergeCell ref="IA1020:IA1022"/>
    <mergeCell ref="IB1020:IB1022"/>
    <mergeCell ref="IC1020:IC1022"/>
    <mergeCell ref="ID1020:ID1022"/>
    <mergeCell ref="IG1020:IG1022"/>
    <mergeCell ref="IH1020:IH1022"/>
    <mergeCell ref="II1020:II1022"/>
    <mergeCell ref="GP1020:GP1022"/>
    <mergeCell ref="GS1020:GS1022"/>
    <mergeCell ref="GT1020:GT1022"/>
    <mergeCell ref="GU1020:GU1022"/>
    <mergeCell ref="GV1020:GV1022"/>
    <mergeCell ref="GW1020:GW1022"/>
    <mergeCell ref="GX1020:GX1022"/>
    <mergeCell ref="HA1020:HA1022"/>
    <mergeCell ref="HB1020:HB1022"/>
    <mergeCell ref="HC1020:HC1022"/>
    <mergeCell ref="HD1020:HD1022"/>
    <mergeCell ref="HE1020:HE1022"/>
    <mergeCell ref="HF1020:HF1022"/>
    <mergeCell ref="HI1020:HI1022"/>
    <mergeCell ref="HJ1020:HJ1022"/>
    <mergeCell ref="HK1020:HK1022"/>
    <mergeCell ref="HL1020:HL1022"/>
    <mergeCell ref="FU1020:FU1022"/>
    <mergeCell ref="FV1020:FV1022"/>
    <mergeCell ref="FW1020:FW1022"/>
    <mergeCell ref="FX1020:FX1022"/>
    <mergeCell ref="FY1020:FY1022"/>
    <mergeCell ref="FZ1020:FZ1022"/>
    <mergeCell ref="GC1020:GC1022"/>
    <mergeCell ref="GD1020:GD1022"/>
    <mergeCell ref="GE1020:GE1022"/>
    <mergeCell ref="GF1020:GF1022"/>
    <mergeCell ref="GG1020:GG1022"/>
    <mergeCell ref="GH1020:GH1022"/>
    <mergeCell ref="GK1020:GK1022"/>
    <mergeCell ref="GL1020:GL1022"/>
    <mergeCell ref="GM1020:GM1022"/>
    <mergeCell ref="GN1020:GN1022"/>
    <mergeCell ref="GO1020:GO1022"/>
    <mergeCell ref="EX1020:EX1022"/>
    <mergeCell ref="EY1020:EY1022"/>
    <mergeCell ref="EZ1020:EZ1022"/>
    <mergeCell ref="FA1020:FA1022"/>
    <mergeCell ref="FB1020:FB1022"/>
    <mergeCell ref="FE1020:FE1022"/>
    <mergeCell ref="FF1020:FF1022"/>
    <mergeCell ref="FG1020:FG1022"/>
    <mergeCell ref="FH1020:FH1022"/>
    <mergeCell ref="FI1020:FI1022"/>
    <mergeCell ref="FJ1020:FJ1022"/>
    <mergeCell ref="FM1020:FM1022"/>
    <mergeCell ref="FN1020:FN1022"/>
    <mergeCell ref="FO1020:FO1022"/>
    <mergeCell ref="FP1020:FP1022"/>
    <mergeCell ref="FQ1020:FQ1022"/>
    <mergeCell ref="FR1020:FR1022"/>
    <mergeCell ref="EA1020:EA1022"/>
    <mergeCell ref="EB1020:EB1022"/>
    <mergeCell ref="EC1020:EC1022"/>
    <mergeCell ref="ED1020:ED1022"/>
    <mergeCell ref="EG1020:EG1022"/>
    <mergeCell ref="EH1020:EH1022"/>
    <mergeCell ref="EI1020:EI1022"/>
    <mergeCell ref="EJ1020:EJ1022"/>
    <mergeCell ref="EK1020:EK1022"/>
    <mergeCell ref="EL1020:EL1022"/>
    <mergeCell ref="EO1020:EO1022"/>
    <mergeCell ref="EP1020:EP1022"/>
    <mergeCell ref="EQ1020:EQ1022"/>
    <mergeCell ref="ER1020:ER1022"/>
    <mergeCell ref="ES1020:ES1022"/>
    <mergeCell ref="ET1020:ET1022"/>
    <mergeCell ref="EW1020:EW1022"/>
    <mergeCell ref="DD1020:DD1022"/>
    <mergeCell ref="DE1020:DE1022"/>
    <mergeCell ref="DF1020:DF1022"/>
    <mergeCell ref="DI1020:DI1022"/>
    <mergeCell ref="DJ1020:DJ1022"/>
    <mergeCell ref="DK1020:DK1022"/>
    <mergeCell ref="DL1020:DL1022"/>
    <mergeCell ref="DM1020:DM1022"/>
    <mergeCell ref="DN1020:DN1022"/>
    <mergeCell ref="DQ1020:DQ1022"/>
    <mergeCell ref="DR1020:DR1022"/>
    <mergeCell ref="DS1020:DS1022"/>
    <mergeCell ref="DT1020:DT1022"/>
    <mergeCell ref="DU1020:DU1022"/>
    <mergeCell ref="DV1020:DV1022"/>
    <mergeCell ref="DY1020:DY1022"/>
    <mergeCell ref="DZ1020:DZ1022"/>
    <mergeCell ref="CG1020:CG1022"/>
    <mergeCell ref="CH1020:CH1022"/>
    <mergeCell ref="CK1020:CK1022"/>
    <mergeCell ref="CL1020:CL1022"/>
    <mergeCell ref="CM1020:CM1022"/>
    <mergeCell ref="CN1020:CN1022"/>
    <mergeCell ref="CO1020:CO1022"/>
    <mergeCell ref="CP1020:CP1022"/>
    <mergeCell ref="CS1020:CS1022"/>
    <mergeCell ref="CT1020:CT1022"/>
    <mergeCell ref="CU1020:CU1022"/>
    <mergeCell ref="CV1020:CV1022"/>
    <mergeCell ref="CW1020:CW1022"/>
    <mergeCell ref="CX1020:CX1022"/>
    <mergeCell ref="DA1020:DA1022"/>
    <mergeCell ref="DB1020:DB1022"/>
    <mergeCell ref="DC1020:DC1022"/>
    <mergeCell ref="AU1056:AU1058"/>
    <mergeCell ref="AV1056:AV1058"/>
    <mergeCell ref="AW1056:AW1058"/>
    <mergeCell ref="AX1056:AX1058"/>
    <mergeCell ref="AY1056:AY1058"/>
    <mergeCell ref="AZ1056:AZ1058"/>
    <mergeCell ref="BA1056:BA1058"/>
    <mergeCell ref="BB1056:BB1058"/>
    <mergeCell ref="AT1027:AU1027"/>
    <mergeCell ref="BB1027:BC1027"/>
    <mergeCell ref="AP1034:AQ1034"/>
    <mergeCell ref="AX1034:AY1034"/>
    <mergeCell ref="BC1044:BD1044"/>
    <mergeCell ref="AM1044:AN1044"/>
    <mergeCell ref="BJ1027:BK1027"/>
    <mergeCell ref="BR1027:BS1027"/>
    <mergeCell ref="BC1056:BC1058"/>
    <mergeCell ref="BD1056:BD1058"/>
    <mergeCell ref="BE1056:BE1058"/>
    <mergeCell ref="BR1056:BR1058"/>
    <mergeCell ref="BS1056:BS1058"/>
    <mergeCell ref="AJ1056:AJ1058"/>
    <mergeCell ref="AK1056:AK1058"/>
    <mergeCell ref="AL1056:AL1058"/>
    <mergeCell ref="BH1020:BH1022"/>
    <mergeCell ref="BI1020:BI1022"/>
    <mergeCell ref="BJ1020:BJ1022"/>
    <mergeCell ref="BM1020:BM1022"/>
    <mergeCell ref="BN1020:BN1022"/>
    <mergeCell ref="BO1020:BO1022"/>
    <mergeCell ref="BP1020:BP1022"/>
    <mergeCell ref="BQ1020:BQ1022"/>
    <mergeCell ref="AG1045:AH1045"/>
    <mergeCell ref="AL1027:AM1027"/>
    <mergeCell ref="BF1056:BF1058"/>
    <mergeCell ref="BG1056:BG1058"/>
    <mergeCell ref="BH1056:BH1058"/>
    <mergeCell ref="BI1056:BI1058"/>
    <mergeCell ref="BJ1056:BJ1058"/>
    <mergeCell ref="BK1056:BK1058"/>
    <mergeCell ref="BL1056:BL1058"/>
    <mergeCell ref="BM1056:BM1058"/>
    <mergeCell ref="BN1056:BN1058"/>
    <mergeCell ref="BO1056:BO1058"/>
    <mergeCell ref="BP1056:BP1058"/>
    <mergeCell ref="BQ1056:BQ1058"/>
    <mergeCell ref="AN1056:AN1058"/>
    <mergeCell ref="AO1056:AO1058"/>
    <mergeCell ref="AP1056:AP1058"/>
    <mergeCell ref="AQ1056:AQ1058"/>
    <mergeCell ref="AR1056:AR1058"/>
    <mergeCell ref="AS1056:AS1058"/>
    <mergeCell ref="AT1056:AT1058"/>
    <mergeCell ref="HE1018:HF1018"/>
    <mergeCell ref="HI1018:HJ1018"/>
    <mergeCell ref="HK1018:HL1018"/>
    <mergeCell ref="HM1018:HN1018"/>
    <mergeCell ref="HQ1018:HR1018"/>
    <mergeCell ref="HS1018:HT1018"/>
    <mergeCell ref="HU1018:HV1018"/>
    <mergeCell ref="HY1018:HZ1018"/>
    <mergeCell ref="IA1018:IB1018"/>
    <mergeCell ref="IC1018:ID1018"/>
    <mergeCell ref="IG1018:IH1018"/>
    <mergeCell ref="II1018:IJ1018"/>
    <mergeCell ref="IK1018:IL1018"/>
    <mergeCell ref="IO1018:IP1018"/>
    <mergeCell ref="IQ1018:IR1018"/>
    <mergeCell ref="IS1018:IT1018"/>
    <mergeCell ref="A1020:A1022"/>
    <mergeCell ref="B1020:B1022"/>
    <mergeCell ref="C1020:C1022"/>
    <mergeCell ref="D1020:D1022"/>
    <mergeCell ref="E1020:E1022"/>
    <mergeCell ref="F1020:F1022"/>
    <mergeCell ref="Q1020:Q1022"/>
    <mergeCell ref="Y1020:Y1022"/>
    <mergeCell ref="Z1020:Z1022"/>
    <mergeCell ref="AO1020:AO1022"/>
    <mergeCell ref="AP1020:AP1022"/>
    <mergeCell ref="AQ1020:AQ1022"/>
    <mergeCell ref="AR1020:AR1022"/>
    <mergeCell ref="AS1020:AS1022"/>
    <mergeCell ref="AT1020:AT1022"/>
    <mergeCell ref="AW1020:AW1022"/>
    <mergeCell ref="V1020:V1022"/>
    <mergeCell ref="FO1018:FP1018"/>
    <mergeCell ref="FQ1018:FR1018"/>
    <mergeCell ref="FU1018:FV1018"/>
    <mergeCell ref="FW1018:FX1018"/>
    <mergeCell ref="FY1018:FZ1018"/>
    <mergeCell ref="GC1018:GD1018"/>
    <mergeCell ref="GE1018:GF1018"/>
    <mergeCell ref="GG1018:GH1018"/>
    <mergeCell ref="GK1018:GL1018"/>
    <mergeCell ref="GM1018:GN1018"/>
    <mergeCell ref="GO1018:GP1018"/>
    <mergeCell ref="GS1018:GT1018"/>
    <mergeCell ref="GU1018:GV1018"/>
    <mergeCell ref="GW1018:GX1018"/>
    <mergeCell ref="HA1018:HB1018"/>
    <mergeCell ref="HC1018:HD1018"/>
    <mergeCell ref="AX1020:AX1022"/>
    <mergeCell ref="AA1020:AA1022"/>
    <mergeCell ref="AB1020:AB1022"/>
    <mergeCell ref="AC1020:AC1022"/>
    <mergeCell ref="AD1020:AD1022"/>
    <mergeCell ref="AG1020:AG1022"/>
    <mergeCell ref="AL1020:AL1022"/>
    <mergeCell ref="BR1020:BR1022"/>
    <mergeCell ref="BU1020:BU1022"/>
    <mergeCell ref="BV1020:BV1022"/>
    <mergeCell ref="BW1020:BW1022"/>
    <mergeCell ref="BX1020:BX1022"/>
    <mergeCell ref="BY1020:BY1022"/>
    <mergeCell ref="BZ1020:BZ1022"/>
    <mergeCell ref="CC1020:CC1022"/>
    <mergeCell ref="AK1020:AK1022"/>
    <mergeCell ref="BO1018:BP1018"/>
    <mergeCell ref="BQ1018:BR1018"/>
    <mergeCell ref="BU1018:BV1018"/>
    <mergeCell ref="BW1018:BX1018"/>
    <mergeCell ref="BY1018:BZ1018"/>
    <mergeCell ref="CC1018:CD1018"/>
    <mergeCell ref="CE1018:CF1018"/>
    <mergeCell ref="AY1020:AY1022"/>
    <mergeCell ref="AZ1020:AZ1022"/>
    <mergeCell ref="BA1020:BA1022"/>
    <mergeCell ref="BB1020:BB1022"/>
    <mergeCell ref="BE1020:BE1022"/>
    <mergeCell ref="BF1020:BF1022"/>
    <mergeCell ref="BG1020:BG1022"/>
    <mergeCell ref="CD1020:CD1022"/>
    <mergeCell ref="CE1020:CE1022"/>
    <mergeCell ref="CF1020:CF1022"/>
    <mergeCell ref="T1054:U1054"/>
    <mergeCell ref="AF1056:AF1058"/>
    <mergeCell ref="AG1056:AG1058"/>
    <mergeCell ref="AH1056:AH1058"/>
    <mergeCell ref="AI1056:AI1058"/>
    <mergeCell ref="GL1014:GM1014"/>
    <mergeCell ref="GT1014:GU1014"/>
    <mergeCell ref="HB1014:HC1014"/>
    <mergeCell ref="HJ1014:HK1014"/>
    <mergeCell ref="HR1014:HS1014"/>
    <mergeCell ref="HZ1014:IA1014"/>
    <mergeCell ref="IH1014:II1014"/>
    <mergeCell ref="IP1014:IQ1014"/>
    <mergeCell ref="AC1018:AD1018"/>
    <mergeCell ref="AG1018:AH1018"/>
    <mergeCell ref="AI1018:AJ1018"/>
    <mergeCell ref="AK1018:AL1018"/>
    <mergeCell ref="DM1018:DN1018"/>
    <mergeCell ref="DQ1018:DR1018"/>
    <mergeCell ref="DS1018:DT1018"/>
    <mergeCell ref="BV1014:BW1014"/>
    <mergeCell ref="CD1014:CE1014"/>
    <mergeCell ref="CL1014:CM1014"/>
    <mergeCell ref="CT1014:CU1014"/>
    <mergeCell ref="DB1014:DC1014"/>
    <mergeCell ref="DJ1014:DK1014"/>
    <mergeCell ref="DR1014:DS1014"/>
    <mergeCell ref="DZ1014:EA1014"/>
    <mergeCell ref="EH1014:EI1014"/>
    <mergeCell ref="AH1020:AH1022"/>
    <mergeCell ref="AI1020:AI1022"/>
    <mergeCell ref="AJ1020:AJ1022"/>
    <mergeCell ref="FI1018:FJ1018"/>
    <mergeCell ref="FM1018:FN1018"/>
    <mergeCell ref="A1018:B1018"/>
    <mergeCell ref="C1018:D1018"/>
    <mergeCell ref="E1018:F1018"/>
    <mergeCell ref="U1018:V1018"/>
    <mergeCell ref="K1018:L1018"/>
    <mergeCell ref="CG1018:CH1018"/>
    <mergeCell ref="CK1018:CL1018"/>
    <mergeCell ref="CM1018:CN1018"/>
    <mergeCell ref="CO1018:CP1018"/>
    <mergeCell ref="CS1018:CT1018"/>
    <mergeCell ref="CU1018:CV1018"/>
    <mergeCell ref="CW1018:CX1018"/>
    <mergeCell ref="DA1018:DB1018"/>
    <mergeCell ref="DC1018:DD1018"/>
    <mergeCell ref="DE1018:DF1018"/>
    <mergeCell ref="DI1018:DJ1018"/>
    <mergeCell ref="DK1018:DL1018"/>
    <mergeCell ref="Q1018:R1018"/>
    <mergeCell ref="S1018:T1018"/>
    <mergeCell ref="BI1018:BJ1018"/>
    <mergeCell ref="BM1018:BN1018"/>
    <mergeCell ref="BG1018:BH1018"/>
    <mergeCell ref="P1101:P1103"/>
    <mergeCell ref="AP1014:AQ1014"/>
    <mergeCell ref="AO1018:AP1018"/>
    <mergeCell ref="AQ1018:AR1018"/>
    <mergeCell ref="AX1014:AY1014"/>
    <mergeCell ref="AW1018:AX1018"/>
    <mergeCell ref="AY1018:AZ1018"/>
    <mergeCell ref="BF1014:BG1014"/>
    <mergeCell ref="AS1018:AT1018"/>
    <mergeCell ref="BA1018:BB1018"/>
    <mergeCell ref="BE1018:BF1018"/>
    <mergeCell ref="EP1014:EQ1014"/>
    <mergeCell ref="EX1014:EY1014"/>
    <mergeCell ref="FF1014:FG1014"/>
    <mergeCell ref="DU1018:DV1018"/>
    <mergeCell ref="DY1018:DZ1018"/>
    <mergeCell ref="EA1018:EB1018"/>
    <mergeCell ref="EC1018:ED1018"/>
    <mergeCell ref="EG1018:EH1018"/>
    <mergeCell ref="EI1018:EJ1018"/>
    <mergeCell ref="EK1018:EL1018"/>
    <mergeCell ref="EO1018:EP1018"/>
    <mergeCell ref="EQ1018:ER1018"/>
    <mergeCell ref="ES1018:ET1018"/>
    <mergeCell ref="EW1018:EX1018"/>
    <mergeCell ref="EY1018:EZ1018"/>
    <mergeCell ref="FA1018:FB1018"/>
    <mergeCell ref="FE1018:FF1018"/>
    <mergeCell ref="FG1018:FH1018"/>
    <mergeCell ref="S1056:S1058"/>
    <mergeCell ref="Y1045:Z1045"/>
    <mergeCell ref="Q1054:S1054"/>
    <mergeCell ref="IG1011:IG1013"/>
    <mergeCell ref="IH1011:IH1013"/>
    <mergeCell ref="II1011:II1013"/>
    <mergeCell ref="IJ1011:IJ1013"/>
    <mergeCell ref="IK1011:IK1013"/>
    <mergeCell ref="IL1011:IL1013"/>
    <mergeCell ref="IM1011:IM1013"/>
    <mergeCell ref="IN1011:IN1013"/>
    <mergeCell ref="IO1011:IO1013"/>
    <mergeCell ref="IP1011:IP1013"/>
    <mergeCell ref="IQ1011:IQ1013"/>
    <mergeCell ref="IR1011:IR1013"/>
    <mergeCell ref="IS1011:IS1013"/>
    <mergeCell ref="IT1011:IT1013"/>
    <mergeCell ref="IU1011:IU1013"/>
    <mergeCell ref="IV1011:IV1013"/>
    <mergeCell ref="B1014:C1014"/>
    <mergeCell ref="R1014:S1014"/>
    <mergeCell ref="Z1014:AA1014"/>
    <mergeCell ref="FN1014:FO1014"/>
    <mergeCell ref="FV1014:FW1014"/>
    <mergeCell ref="GD1014:GE1014"/>
    <mergeCell ref="HP1011:HP1013"/>
    <mergeCell ref="HQ1011:HQ1013"/>
    <mergeCell ref="HR1011:HR1013"/>
    <mergeCell ref="HS1011:HS1013"/>
    <mergeCell ref="HT1011:HT1013"/>
    <mergeCell ref="HU1011:HU1013"/>
    <mergeCell ref="HV1011:HV1013"/>
    <mergeCell ref="HW1011:HW1013"/>
    <mergeCell ref="HX1011:HX1013"/>
    <mergeCell ref="HY1011:HY1013"/>
    <mergeCell ref="IB1011:IB1013"/>
    <mergeCell ref="IC1011:IC1013"/>
    <mergeCell ref="ID1011:ID1013"/>
    <mergeCell ref="IE1011:IE1013"/>
    <mergeCell ref="IF1011:IF1013"/>
    <mergeCell ref="GY1011:GY1013"/>
    <mergeCell ref="GZ1011:GZ1013"/>
    <mergeCell ref="HA1011:HA1013"/>
    <mergeCell ref="HB1011:HB1013"/>
    <mergeCell ref="HC1011:HC1013"/>
    <mergeCell ref="HD1011:HD1013"/>
    <mergeCell ref="HE1011:HE1013"/>
    <mergeCell ref="HF1011:HF1013"/>
    <mergeCell ref="HG1011:HG1013"/>
    <mergeCell ref="HH1011:HH1013"/>
    <mergeCell ref="HI1011:HI1013"/>
    <mergeCell ref="HJ1011:HJ1013"/>
    <mergeCell ref="HK1011:HK1013"/>
    <mergeCell ref="HL1011:HL1013"/>
    <mergeCell ref="HM1011:HM1013"/>
    <mergeCell ref="HN1011:HN1013"/>
    <mergeCell ref="HO1011:HO1013"/>
    <mergeCell ref="GJ1011:GJ1013"/>
    <mergeCell ref="GK1011:GK1013"/>
    <mergeCell ref="GL1011:GL1013"/>
    <mergeCell ref="GM1011:GM1013"/>
    <mergeCell ref="GN1011:GN1013"/>
    <mergeCell ref="GO1011:GO1013"/>
    <mergeCell ref="GP1011:GP1013"/>
    <mergeCell ref="GQ1011:GQ1013"/>
    <mergeCell ref="GR1011:GR1013"/>
    <mergeCell ref="GS1011:GS1013"/>
    <mergeCell ref="GT1011:GT1013"/>
    <mergeCell ref="GU1011:GU1013"/>
    <mergeCell ref="GV1011:GV1013"/>
    <mergeCell ref="GW1011:GW1013"/>
    <mergeCell ref="GX1011:GX1013"/>
    <mergeCell ref="HZ1011:HZ1013"/>
    <mergeCell ref="IA1011:IA1013"/>
    <mergeCell ref="FS1011:FS1013"/>
    <mergeCell ref="FT1011:FT1013"/>
    <mergeCell ref="FU1011:FU1013"/>
    <mergeCell ref="FV1011:FV1013"/>
    <mergeCell ref="FW1011:FW1013"/>
    <mergeCell ref="FX1011:FX1013"/>
    <mergeCell ref="FY1011:FY1013"/>
    <mergeCell ref="FZ1011:FZ1013"/>
    <mergeCell ref="GA1011:GA1013"/>
    <mergeCell ref="GB1011:GB1013"/>
    <mergeCell ref="GC1011:GC1013"/>
    <mergeCell ref="GD1011:GD1013"/>
    <mergeCell ref="GE1011:GE1013"/>
    <mergeCell ref="GF1011:GF1013"/>
    <mergeCell ref="GG1011:GG1013"/>
    <mergeCell ref="GH1011:GH1013"/>
    <mergeCell ref="GI1011:GI1013"/>
    <mergeCell ref="FB1011:FB1013"/>
    <mergeCell ref="FC1011:FC1013"/>
    <mergeCell ref="FD1011:FD1013"/>
    <mergeCell ref="FE1011:FE1013"/>
    <mergeCell ref="FF1011:FF1013"/>
    <mergeCell ref="FG1011:FG1013"/>
    <mergeCell ref="FH1011:FH1013"/>
    <mergeCell ref="FI1011:FI1013"/>
    <mergeCell ref="FJ1011:FJ1013"/>
    <mergeCell ref="FK1011:FK1013"/>
    <mergeCell ref="FL1011:FL1013"/>
    <mergeCell ref="FM1011:FM1013"/>
    <mergeCell ref="FN1011:FN1013"/>
    <mergeCell ref="FO1011:FO1013"/>
    <mergeCell ref="FP1011:FP1013"/>
    <mergeCell ref="FQ1011:FQ1013"/>
    <mergeCell ref="FR1011:FR1013"/>
    <mergeCell ref="EK1011:EK1013"/>
    <mergeCell ref="EL1011:EL1013"/>
    <mergeCell ref="EM1011:EM1013"/>
    <mergeCell ref="EN1011:EN1013"/>
    <mergeCell ref="EO1011:EO1013"/>
    <mergeCell ref="EP1011:EP1013"/>
    <mergeCell ref="EQ1011:EQ1013"/>
    <mergeCell ref="ER1011:ER1013"/>
    <mergeCell ref="ES1011:ES1013"/>
    <mergeCell ref="ET1011:ET1013"/>
    <mergeCell ref="EU1011:EU1013"/>
    <mergeCell ref="EV1011:EV1013"/>
    <mergeCell ref="EW1011:EW1013"/>
    <mergeCell ref="EX1011:EX1013"/>
    <mergeCell ref="EY1011:EY1013"/>
    <mergeCell ref="EZ1011:EZ1013"/>
    <mergeCell ref="FA1011:FA1013"/>
    <mergeCell ref="BN1014:BO1014"/>
    <mergeCell ref="AH1014:AI1014"/>
    <mergeCell ref="BU1011:BU1013"/>
    <mergeCell ref="BV1011:BV1013"/>
    <mergeCell ref="BW1011:BW1013"/>
    <mergeCell ref="BX1011:BX1013"/>
    <mergeCell ref="BY1011:BY1013"/>
    <mergeCell ref="BZ1011:BZ1013"/>
    <mergeCell ref="CA1011:CA1013"/>
    <mergeCell ref="CB1011:CB1013"/>
    <mergeCell ref="CC1011:CC1013"/>
    <mergeCell ref="CD1011:CD1013"/>
    <mergeCell ref="CE1011:CE1013"/>
    <mergeCell ref="CF1011:CF1013"/>
    <mergeCell ref="CG1011:CG1013"/>
    <mergeCell ref="CH1011:CH1013"/>
    <mergeCell ref="Y1018:Z1018"/>
    <mergeCell ref="AA1018:AB1018"/>
    <mergeCell ref="AN1011:AN1013"/>
    <mergeCell ref="AO1011:AO1013"/>
    <mergeCell ref="AP1011:AP1013"/>
    <mergeCell ref="AQ1011:AQ1013"/>
    <mergeCell ref="AR1011:AR1013"/>
    <mergeCell ref="AS1011:AS1013"/>
    <mergeCell ref="AT1011:AT1013"/>
    <mergeCell ref="AU1011:AU1013"/>
    <mergeCell ref="AV1011:AV1013"/>
    <mergeCell ref="AW1011:AW1013"/>
    <mergeCell ref="AX1011:AX1013"/>
    <mergeCell ref="AY1011:AY1013"/>
    <mergeCell ref="AZ1011:AZ1013"/>
    <mergeCell ref="BA1011:BA1013"/>
    <mergeCell ref="IJ1009:IK1009"/>
    <mergeCell ref="IL1009:IM1009"/>
    <mergeCell ref="IO1009:IQ1009"/>
    <mergeCell ref="IR1009:IS1009"/>
    <mergeCell ref="IT1009:IU1009"/>
    <mergeCell ref="A1011:A1013"/>
    <mergeCell ref="B1011:B1013"/>
    <mergeCell ref="C1011:C1013"/>
    <mergeCell ref="D1011:D1013"/>
    <mergeCell ref="E1011:E1013"/>
    <mergeCell ref="F1011:F1013"/>
    <mergeCell ref="G1011:G1013"/>
    <mergeCell ref="H1011:H1013"/>
    <mergeCell ref="AJ1011:AJ1013"/>
    <mergeCell ref="AK1011:AK1013"/>
    <mergeCell ref="AL1011:AL1013"/>
    <mergeCell ref="AM1011:AM1013"/>
    <mergeCell ref="BC1011:BC1013"/>
    <mergeCell ref="BD1011:BD1013"/>
    <mergeCell ref="BE1011:BE1013"/>
    <mergeCell ref="BF1011:BF1013"/>
    <mergeCell ref="BG1011:BG1013"/>
    <mergeCell ref="BH1011:BH1013"/>
    <mergeCell ref="BI1011:BI1013"/>
    <mergeCell ref="BJ1011:BJ1013"/>
    <mergeCell ref="BK1011:BK1013"/>
    <mergeCell ref="DP1011:DP1013"/>
    <mergeCell ref="DQ1011:DQ1013"/>
    <mergeCell ref="DR1011:DR1013"/>
    <mergeCell ref="DS1011:DS1013"/>
    <mergeCell ref="DT1011:DT1013"/>
    <mergeCell ref="DU1011:DU1013"/>
    <mergeCell ref="DD1011:DD1013"/>
    <mergeCell ref="DE1011:DE1013"/>
    <mergeCell ref="DF1011:DF1013"/>
    <mergeCell ref="DG1011:DG1013"/>
    <mergeCell ref="DH1011:DH1013"/>
    <mergeCell ref="DI1011:DI1013"/>
    <mergeCell ref="DJ1011:DJ1013"/>
    <mergeCell ref="DK1011:DK1013"/>
    <mergeCell ref="DL1011:DL1013"/>
    <mergeCell ref="DM1011:DM1013"/>
    <mergeCell ref="DN1011:DN1013"/>
    <mergeCell ref="DO1011:DO1013"/>
    <mergeCell ref="HV1009:HW1009"/>
    <mergeCell ref="HY1009:IA1009"/>
    <mergeCell ref="IB1009:IC1009"/>
    <mergeCell ref="ID1009:IE1009"/>
    <mergeCell ref="IG1009:II1009"/>
    <mergeCell ref="DV1011:DV1013"/>
    <mergeCell ref="DW1011:DW1013"/>
    <mergeCell ref="DX1011:DX1013"/>
    <mergeCell ref="DY1011:DY1013"/>
    <mergeCell ref="DZ1011:DZ1013"/>
    <mergeCell ref="EA1011:EA1013"/>
    <mergeCell ref="EB1011:EB1013"/>
    <mergeCell ref="EC1011:EC1013"/>
    <mergeCell ref="ED1011:ED1013"/>
    <mergeCell ref="EE1011:EE1013"/>
    <mergeCell ref="EF1011:EF1013"/>
    <mergeCell ref="EG1011:EG1013"/>
    <mergeCell ref="EH1011:EH1013"/>
    <mergeCell ref="EI1011:EI1013"/>
    <mergeCell ref="EJ1011:EJ1013"/>
    <mergeCell ref="GH1009:GI1009"/>
    <mergeCell ref="GK1009:GM1009"/>
    <mergeCell ref="GN1009:GO1009"/>
    <mergeCell ref="GP1009:GQ1009"/>
    <mergeCell ref="GS1009:GU1009"/>
    <mergeCell ref="GV1009:GW1009"/>
    <mergeCell ref="GX1009:GY1009"/>
    <mergeCell ref="HA1009:HC1009"/>
    <mergeCell ref="HD1009:HE1009"/>
    <mergeCell ref="HF1009:HG1009"/>
    <mergeCell ref="HI1009:HK1009"/>
    <mergeCell ref="HL1009:HM1009"/>
    <mergeCell ref="HN1009:HO1009"/>
    <mergeCell ref="HQ1009:HS1009"/>
    <mergeCell ref="CL1011:CL1013"/>
    <mergeCell ref="CM1011:CM1013"/>
    <mergeCell ref="CN1011:CN1013"/>
    <mergeCell ref="CO1011:CO1013"/>
    <mergeCell ref="CP1011:CP1013"/>
    <mergeCell ref="CQ1011:CQ1013"/>
    <mergeCell ref="CR1011:CR1013"/>
    <mergeCell ref="CS1011:CS1013"/>
    <mergeCell ref="CT1011:CT1013"/>
    <mergeCell ref="CU1011:CU1013"/>
    <mergeCell ref="CV1011:CV1013"/>
    <mergeCell ref="CW1011:CW1013"/>
    <mergeCell ref="CX1011:CX1013"/>
    <mergeCell ref="CY1011:CY1013"/>
    <mergeCell ref="CZ1011:CZ1013"/>
    <mergeCell ref="DA1011:DA1013"/>
    <mergeCell ref="DB1011:DB1013"/>
    <mergeCell ref="DC1011:DC1013"/>
    <mergeCell ref="BZ1009:CA1009"/>
    <mergeCell ref="CC1009:CE1009"/>
    <mergeCell ref="CF1009:CG1009"/>
    <mergeCell ref="CH1009:CI1009"/>
    <mergeCell ref="CK1009:CM1009"/>
    <mergeCell ref="CN1009:CO1009"/>
    <mergeCell ref="ED1009:EE1009"/>
    <mergeCell ref="EG1009:EI1009"/>
    <mergeCell ref="EJ1009:EK1009"/>
    <mergeCell ref="EL1009:EM1009"/>
    <mergeCell ref="EO1009:EQ1009"/>
    <mergeCell ref="ER1009:ES1009"/>
    <mergeCell ref="HT1009:HU1009"/>
    <mergeCell ref="EZ1009:FA1009"/>
    <mergeCell ref="FB1009:FC1009"/>
    <mergeCell ref="DN1009:DO1009"/>
    <mergeCell ref="DQ1009:DS1009"/>
    <mergeCell ref="DT1009:DU1009"/>
    <mergeCell ref="DV1009:DW1009"/>
    <mergeCell ref="DY1009:EA1009"/>
    <mergeCell ref="EB1009:EC1009"/>
    <mergeCell ref="FE1009:FG1009"/>
    <mergeCell ref="FH1009:FI1009"/>
    <mergeCell ref="FJ1009:FK1009"/>
    <mergeCell ref="FM1009:FO1009"/>
    <mergeCell ref="FP1009:FQ1009"/>
    <mergeCell ref="FR1009:FS1009"/>
    <mergeCell ref="FU1009:FW1009"/>
    <mergeCell ref="FX1009:FY1009"/>
    <mergeCell ref="FZ1009:GA1009"/>
    <mergeCell ref="GC1009:GE1009"/>
    <mergeCell ref="GF1009:GG1009"/>
    <mergeCell ref="EI1003:EL1003"/>
    <mergeCell ref="EQ1003:ET1003"/>
    <mergeCell ref="EY1003:FB1003"/>
    <mergeCell ref="FG1003:FJ1003"/>
    <mergeCell ref="FO1003:FR1003"/>
    <mergeCell ref="R1006:W1006"/>
    <mergeCell ref="Z1006:AE1006"/>
    <mergeCell ref="AH1006:AM1006"/>
    <mergeCell ref="DB1006:DG1006"/>
    <mergeCell ref="DJ1006:DO1006"/>
    <mergeCell ref="DR1006:DW1006"/>
    <mergeCell ref="DZ1006:EE1006"/>
    <mergeCell ref="FN1006:FS1006"/>
    <mergeCell ref="FV1006:GA1006"/>
    <mergeCell ref="GD1006:GI1006"/>
    <mergeCell ref="Q1009:S1009"/>
    <mergeCell ref="T1009:U1009"/>
    <mergeCell ref="AD1009:AE1009"/>
    <mergeCell ref="AG1009:AI1009"/>
    <mergeCell ref="AJ1009:AK1009"/>
    <mergeCell ref="AL1009:AM1009"/>
    <mergeCell ref="AO1009:AQ1009"/>
    <mergeCell ref="AR1009:AS1009"/>
    <mergeCell ref="AT1009:AU1009"/>
    <mergeCell ref="V1009:W1009"/>
    <mergeCell ref="Y1009:AA1009"/>
    <mergeCell ref="AB1009:AC1009"/>
    <mergeCell ref="AW1009:AY1009"/>
    <mergeCell ref="AZ1009:BA1009"/>
    <mergeCell ref="BB1009:BC1009"/>
    <mergeCell ref="DL1009:DM1009"/>
    <mergeCell ref="BX1009:BY1009"/>
    <mergeCell ref="FW1003:FZ1003"/>
    <mergeCell ref="GE1003:GH1003"/>
    <mergeCell ref="GM1003:GP1003"/>
    <mergeCell ref="GU1003:GX1003"/>
    <mergeCell ref="HC1003:HF1003"/>
    <mergeCell ref="HK1003:HN1003"/>
    <mergeCell ref="HS1003:HV1003"/>
    <mergeCell ref="IA1003:ID1003"/>
    <mergeCell ref="II1003:IL1003"/>
    <mergeCell ref="S1003:V1003"/>
    <mergeCell ref="AA1003:AD1003"/>
    <mergeCell ref="AI1003:AL1003"/>
    <mergeCell ref="IQ1003:IT1003"/>
    <mergeCell ref="B1006:G1006"/>
    <mergeCell ref="AP1006:AU1006"/>
    <mergeCell ref="AX1006:BC1006"/>
    <mergeCell ref="BF1006:BK1006"/>
    <mergeCell ref="BN1006:BS1006"/>
    <mergeCell ref="BV1006:CA1006"/>
    <mergeCell ref="CD1006:CI1006"/>
    <mergeCell ref="CL1006:CQ1006"/>
    <mergeCell ref="CT1006:CY1006"/>
    <mergeCell ref="GL1006:GQ1006"/>
    <mergeCell ref="GT1006:GY1006"/>
    <mergeCell ref="HB1006:HG1006"/>
    <mergeCell ref="HJ1006:HO1006"/>
    <mergeCell ref="HR1006:HW1006"/>
    <mergeCell ref="HZ1006:IE1006"/>
    <mergeCell ref="IH1006:IM1006"/>
    <mergeCell ref="IP1006:IU1006"/>
    <mergeCell ref="DS1003:DV1003"/>
    <mergeCell ref="EA1003:ED1003"/>
    <mergeCell ref="U1020:U1022"/>
    <mergeCell ref="DA1000:DB1000"/>
    <mergeCell ref="DI1000:DJ1000"/>
    <mergeCell ref="DQ1000:DR1000"/>
    <mergeCell ref="DY1000:DZ1000"/>
    <mergeCell ref="CM1003:CP1003"/>
    <mergeCell ref="CU1003:CX1003"/>
    <mergeCell ref="DC1003:DF1003"/>
    <mergeCell ref="DK1003:DN1003"/>
    <mergeCell ref="Q1011:Q1013"/>
    <mergeCell ref="R1011:R1013"/>
    <mergeCell ref="S1011:S1013"/>
    <mergeCell ref="T1011:T1013"/>
    <mergeCell ref="U1011:U1013"/>
    <mergeCell ref="V1011:V1013"/>
    <mergeCell ref="CP1009:CQ1009"/>
    <mergeCell ref="CS1009:CU1009"/>
    <mergeCell ref="CV1009:CW1009"/>
    <mergeCell ref="CX1009:CY1009"/>
    <mergeCell ref="DA1009:DC1009"/>
    <mergeCell ref="DD1009:DE1009"/>
    <mergeCell ref="DF1009:DG1009"/>
    <mergeCell ref="DI1009:DK1009"/>
    <mergeCell ref="BH1009:BI1009"/>
    <mergeCell ref="BM1011:BM1013"/>
    <mergeCell ref="BN1011:BN1013"/>
    <mergeCell ref="BO1011:BO1013"/>
    <mergeCell ref="BP1011:BP1013"/>
    <mergeCell ref="BQ1011:BQ1013"/>
    <mergeCell ref="BR1011:BR1013"/>
    <mergeCell ref="BS1011:BS1013"/>
    <mergeCell ref="BB1011:BB1013"/>
    <mergeCell ref="IE999:IF999"/>
    <mergeCell ref="IG999:IH999"/>
    <mergeCell ref="IM999:IN999"/>
    <mergeCell ref="IO999:IP999"/>
    <mergeCell ref="IU999:IV999"/>
    <mergeCell ref="A1000:B1000"/>
    <mergeCell ref="AO1000:AP1000"/>
    <mergeCell ref="AW1000:AX1000"/>
    <mergeCell ref="BE1000:BF1000"/>
    <mergeCell ref="BM1000:BN1000"/>
    <mergeCell ref="BU1000:BV1000"/>
    <mergeCell ref="CC1000:CD1000"/>
    <mergeCell ref="CK1000:CL1000"/>
    <mergeCell ref="CS1000:CT1000"/>
    <mergeCell ref="EG1000:EH1000"/>
    <mergeCell ref="EO1000:EP1000"/>
    <mergeCell ref="EW1000:EX1000"/>
    <mergeCell ref="FE1000:FF1000"/>
    <mergeCell ref="FM1000:FN1000"/>
    <mergeCell ref="FU1000:FV1000"/>
    <mergeCell ref="GC1000:GD1000"/>
    <mergeCell ref="GK1000:GL1000"/>
    <mergeCell ref="GS1000:GT1000"/>
    <mergeCell ref="HA1000:HB1000"/>
    <mergeCell ref="HI1000:HJ1000"/>
    <mergeCell ref="HQ1000:HR1000"/>
    <mergeCell ref="HY1000:HZ1000"/>
    <mergeCell ref="IG1000:IH1000"/>
    <mergeCell ref="IO1000:IP1000"/>
    <mergeCell ref="FM999:FN999"/>
    <mergeCell ref="FS999:FT999"/>
    <mergeCell ref="FU999:FV999"/>
    <mergeCell ref="HA999:HB999"/>
    <mergeCell ref="HG999:HH999"/>
    <mergeCell ref="HI999:HJ999"/>
    <mergeCell ref="HO999:HP999"/>
    <mergeCell ref="HQ999:HR999"/>
    <mergeCell ref="HW999:HX999"/>
    <mergeCell ref="HY999:HZ999"/>
    <mergeCell ref="BK999:BL999"/>
    <mergeCell ref="N1072:O1072"/>
    <mergeCell ref="K1065:K1067"/>
    <mergeCell ref="DI999:DJ999"/>
    <mergeCell ref="DO999:DP999"/>
    <mergeCell ref="DQ999:DR999"/>
    <mergeCell ref="DW999:DX999"/>
    <mergeCell ref="DY999:DZ999"/>
    <mergeCell ref="EE999:EF999"/>
    <mergeCell ref="EG999:EH999"/>
    <mergeCell ref="EM999:EN999"/>
    <mergeCell ref="EO999:EP999"/>
    <mergeCell ref="EU999:EV999"/>
    <mergeCell ref="EW999:EX999"/>
    <mergeCell ref="FC999:FD999"/>
    <mergeCell ref="FE999:FF999"/>
    <mergeCell ref="FK999:FL999"/>
    <mergeCell ref="BE1009:BG1009"/>
    <mergeCell ref="Q1000:R1000"/>
    <mergeCell ref="Y1000:Z1000"/>
    <mergeCell ref="AG1000:AH1000"/>
    <mergeCell ref="AG1011:AG1013"/>
    <mergeCell ref="AH1011:AH1013"/>
    <mergeCell ref="R1020:R1022"/>
    <mergeCell ref="S1020:S1022"/>
    <mergeCell ref="EH1006:EM1006"/>
    <mergeCell ref="EP1006:EU1006"/>
    <mergeCell ref="EX1006:FC1006"/>
    <mergeCell ref="FF1006:FK1006"/>
    <mergeCell ref="ET1009:EU1009"/>
    <mergeCell ref="EW1009:EY1009"/>
    <mergeCell ref="IP989:IQ989"/>
    <mergeCell ref="V982:W982"/>
    <mergeCell ref="AD982:AE982"/>
    <mergeCell ref="Q999:R999"/>
    <mergeCell ref="W999:X999"/>
    <mergeCell ref="W1011:W1013"/>
    <mergeCell ref="X1011:X1013"/>
    <mergeCell ref="GL989:GM989"/>
    <mergeCell ref="Y999:Z999"/>
    <mergeCell ref="Y1011:Y1013"/>
    <mergeCell ref="Z1011:Z1013"/>
    <mergeCell ref="AI1011:AI1013"/>
    <mergeCell ref="IH989:II989"/>
    <mergeCell ref="GT989:GU989"/>
    <mergeCell ref="HB989:HC989"/>
    <mergeCell ref="HJ989:HK989"/>
    <mergeCell ref="HR989:HS989"/>
    <mergeCell ref="AM999:AN999"/>
    <mergeCell ref="AO999:AP999"/>
    <mergeCell ref="GA999:GB999"/>
    <mergeCell ref="GC999:GD999"/>
    <mergeCell ref="GI999:GJ999"/>
    <mergeCell ref="GK999:GL999"/>
    <mergeCell ref="GQ999:GR999"/>
    <mergeCell ref="GS999:GT999"/>
    <mergeCell ref="GY999:GZ999"/>
    <mergeCell ref="DG999:DH999"/>
    <mergeCell ref="BJ1009:BK1009"/>
    <mergeCell ref="BM1009:BO1009"/>
    <mergeCell ref="BP1009:BQ1009"/>
    <mergeCell ref="BR1009:BS1009"/>
    <mergeCell ref="BU1009:BW1009"/>
    <mergeCell ref="AA1011:AA1013"/>
    <mergeCell ref="AB1011:AB1013"/>
    <mergeCell ref="BT1011:BT1013"/>
    <mergeCell ref="CI1011:CI1013"/>
    <mergeCell ref="CJ1011:CJ1013"/>
    <mergeCell ref="CK1011:CK1013"/>
    <mergeCell ref="BL1011:BL1013"/>
    <mergeCell ref="CI999:CJ999"/>
    <mergeCell ref="CK999:CL999"/>
    <mergeCell ref="CQ999:CR999"/>
    <mergeCell ref="AU999:AV999"/>
    <mergeCell ref="AW999:AX999"/>
    <mergeCell ref="AC1011:AC1013"/>
    <mergeCell ref="AD1011:AD1013"/>
    <mergeCell ref="AE1011:AE1013"/>
    <mergeCell ref="AF1011:AF1013"/>
    <mergeCell ref="AE999:AF999"/>
    <mergeCell ref="AG999:AH999"/>
    <mergeCell ref="BC999:BD999"/>
    <mergeCell ref="BE999:BF999"/>
    <mergeCell ref="AQ1003:AT1003"/>
    <mergeCell ref="AY1003:BB1003"/>
    <mergeCell ref="BG1003:BJ1003"/>
    <mergeCell ref="BO1003:BR1003"/>
    <mergeCell ref="BW1003:BZ1003"/>
    <mergeCell ref="CE1003:CH1003"/>
    <mergeCell ref="HF982:HG982"/>
    <mergeCell ref="HN982:HO982"/>
    <mergeCell ref="HV982:HW982"/>
    <mergeCell ref="DR989:DS989"/>
    <mergeCell ref="DZ989:EA989"/>
    <mergeCell ref="EH989:EI989"/>
    <mergeCell ref="HZ989:IA989"/>
    <mergeCell ref="EP989:EQ989"/>
    <mergeCell ref="EX989:EY989"/>
    <mergeCell ref="FF989:FG989"/>
    <mergeCell ref="FN989:FO989"/>
    <mergeCell ref="FV989:FW989"/>
    <mergeCell ref="GD989:GE989"/>
    <mergeCell ref="DV982:DW982"/>
    <mergeCell ref="ED982:EE982"/>
    <mergeCell ref="EL982:EM982"/>
    <mergeCell ref="ET982:EU982"/>
    <mergeCell ref="FB982:FC982"/>
    <mergeCell ref="FJ982:FK982"/>
    <mergeCell ref="FR982:FS982"/>
    <mergeCell ref="FZ982:GA982"/>
    <mergeCell ref="GH982:GI982"/>
    <mergeCell ref="GP982:GQ982"/>
    <mergeCell ref="GX982:GY982"/>
    <mergeCell ref="P1056:P1058"/>
    <mergeCell ref="CP982:CQ982"/>
    <mergeCell ref="CX982:CY982"/>
    <mergeCell ref="DF982:DG982"/>
    <mergeCell ref="DN982:DO982"/>
    <mergeCell ref="BF989:BG989"/>
    <mergeCell ref="BN989:BO989"/>
    <mergeCell ref="BV989:BW989"/>
    <mergeCell ref="CD989:CE989"/>
    <mergeCell ref="BZ982:CA982"/>
    <mergeCell ref="CL989:CM989"/>
    <mergeCell ref="BM999:BN999"/>
    <mergeCell ref="BS999:BT999"/>
    <mergeCell ref="BU999:BV999"/>
    <mergeCell ref="CA999:CB999"/>
    <mergeCell ref="CC999:CD999"/>
    <mergeCell ref="AL982:AM982"/>
    <mergeCell ref="AT982:AU982"/>
    <mergeCell ref="BB982:BC982"/>
    <mergeCell ref="BJ982:BK982"/>
    <mergeCell ref="BR982:BS982"/>
    <mergeCell ref="CH982:CI982"/>
    <mergeCell ref="Z989:AA989"/>
    <mergeCell ref="AH989:AI989"/>
    <mergeCell ref="AP989:AQ989"/>
    <mergeCell ref="AX989:AY989"/>
    <mergeCell ref="CT989:CU989"/>
    <mergeCell ref="DB989:DC989"/>
    <mergeCell ref="DJ989:DK989"/>
    <mergeCell ref="CS999:CT999"/>
    <mergeCell ref="CY999:CZ999"/>
    <mergeCell ref="DA999:DB999"/>
    <mergeCell ref="HR975:HR977"/>
    <mergeCell ref="ID982:IE982"/>
    <mergeCell ref="IL982:IM982"/>
    <mergeCell ref="IT982:IU982"/>
    <mergeCell ref="HS975:HS977"/>
    <mergeCell ref="HT975:HT977"/>
    <mergeCell ref="HU975:HU977"/>
    <mergeCell ref="HV975:HV977"/>
    <mergeCell ref="HY975:HY977"/>
    <mergeCell ref="HZ975:HZ977"/>
    <mergeCell ref="IA975:IA977"/>
    <mergeCell ref="IB975:IB977"/>
    <mergeCell ref="IC975:IC977"/>
    <mergeCell ref="ID975:ID977"/>
    <mergeCell ref="IG975:IG977"/>
    <mergeCell ref="IH975:IH977"/>
    <mergeCell ref="II975:II977"/>
    <mergeCell ref="IJ975:IJ977"/>
    <mergeCell ref="IK975:IK977"/>
    <mergeCell ref="IL975:IL977"/>
    <mergeCell ref="IO975:IO977"/>
    <mergeCell ref="IP975:IP977"/>
    <mergeCell ref="IQ975:IQ977"/>
    <mergeCell ref="IR975:IR977"/>
    <mergeCell ref="IS975:IS977"/>
    <mergeCell ref="IT975:IT977"/>
    <mergeCell ref="GU975:GU977"/>
    <mergeCell ref="GV975:GV977"/>
    <mergeCell ref="GW975:GW977"/>
    <mergeCell ref="GX975:GX977"/>
    <mergeCell ref="HA975:HA977"/>
    <mergeCell ref="HB975:HB977"/>
    <mergeCell ref="HC975:HC977"/>
    <mergeCell ref="HD975:HD977"/>
    <mergeCell ref="HE975:HE977"/>
    <mergeCell ref="HF975:HF977"/>
    <mergeCell ref="HI975:HI977"/>
    <mergeCell ref="HJ975:HJ977"/>
    <mergeCell ref="HK975:HK977"/>
    <mergeCell ref="HL975:HL977"/>
    <mergeCell ref="HM975:HM977"/>
    <mergeCell ref="HN975:HN977"/>
    <mergeCell ref="HQ975:HQ977"/>
    <mergeCell ref="FX975:FX977"/>
    <mergeCell ref="FY975:FY977"/>
    <mergeCell ref="FZ975:FZ977"/>
    <mergeCell ref="GC975:GC977"/>
    <mergeCell ref="GD975:GD977"/>
    <mergeCell ref="GE975:GE977"/>
    <mergeCell ref="GF975:GF977"/>
    <mergeCell ref="GG975:GG977"/>
    <mergeCell ref="GH975:GH977"/>
    <mergeCell ref="GK975:GK977"/>
    <mergeCell ref="GL975:GL977"/>
    <mergeCell ref="GM975:GM977"/>
    <mergeCell ref="GN975:GN977"/>
    <mergeCell ref="GO975:GO977"/>
    <mergeCell ref="GP975:GP977"/>
    <mergeCell ref="GS975:GS977"/>
    <mergeCell ref="GT975:GT977"/>
    <mergeCell ref="FA975:FA977"/>
    <mergeCell ref="FB975:FB977"/>
    <mergeCell ref="FE975:FE977"/>
    <mergeCell ref="FF975:FF977"/>
    <mergeCell ref="FG975:FG977"/>
    <mergeCell ref="FH975:FH977"/>
    <mergeCell ref="FI975:FI977"/>
    <mergeCell ref="FJ975:FJ977"/>
    <mergeCell ref="FM975:FM977"/>
    <mergeCell ref="FN975:FN977"/>
    <mergeCell ref="FO975:FO977"/>
    <mergeCell ref="FP975:FP977"/>
    <mergeCell ref="FQ975:FQ977"/>
    <mergeCell ref="FR975:FR977"/>
    <mergeCell ref="FU975:FU977"/>
    <mergeCell ref="FV975:FV977"/>
    <mergeCell ref="FW975:FW977"/>
    <mergeCell ref="ED975:ED977"/>
    <mergeCell ref="EG975:EG977"/>
    <mergeCell ref="EH975:EH977"/>
    <mergeCell ref="EI975:EI977"/>
    <mergeCell ref="EJ975:EJ977"/>
    <mergeCell ref="EK975:EK977"/>
    <mergeCell ref="EL975:EL977"/>
    <mergeCell ref="EO975:EO977"/>
    <mergeCell ref="EP975:EP977"/>
    <mergeCell ref="EQ975:EQ977"/>
    <mergeCell ref="ER975:ER977"/>
    <mergeCell ref="ES975:ES977"/>
    <mergeCell ref="ET975:ET977"/>
    <mergeCell ref="EW975:EW977"/>
    <mergeCell ref="EX975:EX977"/>
    <mergeCell ref="EY975:EY977"/>
    <mergeCell ref="EZ975:EZ977"/>
    <mergeCell ref="DI975:DI977"/>
    <mergeCell ref="DJ975:DJ977"/>
    <mergeCell ref="DK975:DK977"/>
    <mergeCell ref="DL975:DL977"/>
    <mergeCell ref="DM975:DM977"/>
    <mergeCell ref="DN975:DN977"/>
    <mergeCell ref="DQ975:DQ977"/>
    <mergeCell ref="DR975:DR977"/>
    <mergeCell ref="DS975:DS977"/>
    <mergeCell ref="DT975:DT977"/>
    <mergeCell ref="DU975:DU977"/>
    <mergeCell ref="DV975:DV977"/>
    <mergeCell ref="DY975:DY977"/>
    <mergeCell ref="DZ975:DZ977"/>
    <mergeCell ref="EA975:EA977"/>
    <mergeCell ref="EB975:EB977"/>
    <mergeCell ref="EC975:EC977"/>
    <mergeCell ref="CL975:CL977"/>
    <mergeCell ref="CM975:CM977"/>
    <mergeCell ref="CN975:CN977"/>
    <mergeCell ref="CO975:CO977"/>
    <mergeCell ref="CP975:CP977"/>
    <mergeCell ref="CS975:CS977"/>
    <mergeCell ref="CT975:CT977"/>
    <mergeCell ref="CU975:CU977"/>
    <mergeCell ref="CV975:CV977"/>
    <mergeCell ref="CW975:CW977"/>
    <mergeCell ref="CX975:CX977"/>
    <mergeCell ref="DA975:DA977"/>
    <mergeCell ref="DB975:DB977"/>
    <mergeCell ref="DC975:DC977"/>
    <mergeCell ref="DD975:DD977"/>
    <mergeCell ref="DE975:DE977"/>
    <mergeCell ref="DF975:DF977"/>
    <mergeCell ref="BP975:BP977"/>
    <mergeCell ref="BQ975:BQ977"/>
    <mergeCell ref="BR975:BR977"/>
    <mergeCell ref="BU975:BU977"/>
    <mergeCell ref="BV975:BV977"/>
    <mergeCell ref="BW975:BW977"/>
    <mergeCell ref="BX975:BX977"/>
    <mergeCell ref="BY975:BY977"/>
    <mergeCell ref="BZ975:BZ977"/>
    <mergeCell ref="CC975:CC977"/>
    <mergeCell ref="CD975:CD977"/>
    <mergeCell ref="CE975:CE977"/>
    <mergeCell ref="CF975:CF977"/>
    <mergeCell ref="CG975:CG977"/>
    <mergeCell ref="CH975:CH977"/>
    <mergeCell ref="CK975:CK977"/>
    <mergeCell ref="BN975:BN977"/>
    <mergeCell ref="BO975:BO977"/>
    <mergeCell ref="IS973:IT973"/>
    <mergeCell ref="A975:A977"/>
    <mergeCell ref="B975:B977"/>
    <mergeCell ref="C975:C977"/>
    <mergeCell ref="D975:D977"/>
    <mergeCell ref="E975:E977"/>
    <mergeCell ref="T975:T977"/>
    <mergeCell ref="S975:S977"/>
    <mergeCell ref="V975:V977"/>
    <mergeCell ref="Y975:Y977"/>
    <mergeCell ref="Z975:Z977"/>
    <mergeCell ref="AA975:AA977"/>
    <mergeCell ref="AB975:AB977"/>
    <mergeCell ref="AC975:AC977"/>
    <mergeCell ref="AD975:AD977"/>
    <mergeCell ref="AG975:AG977"/>
    <mergeCell ref="AH975:AH977"/>
    <mergeCell ref="AI975:AI977"/>
    <mergeCell ref="AJ975:AJ977"/>
    <mergeCell ref="AK975:AK977"/>
    <mergeCell ref="AL975:AL977"/>
    <mergeCell ref="AO975:AO977"/>
    <mergeCell ref="AP975:AP977"/>
    <mergeCell ref="AQ975:AQ977"/>
    <mergeCell ref="AR975:AR977"/>
    <mergeCell ref="AS975:AS977"/>
    <mergeCell ref="AT975:AT977"/>
    <mergeCell ref="AW975:AW977"/>
    <mergeCell ref="AX975:AX977"/>
    <mergeCell ref="AY975:AY977"/>
    <mergeCell ref="AZ975:AZ977"/>
    <mergeCell ref="BA975:BA977"/>
    <mergeCell ref="IQ973:IR973"/>
    <mergeCell ref="HY973:HZ973"/>
    <mergeCell ref="IA973:IB973"/>
    <mergeCell ref="IC973:ID973"/>
    <mergeCell ref="IG973:IH973"/>
    <mergeCell ref="II973:IJ973"/>
    <mergeCell ref="IK973:IL973"/>
    <mergeCell ref="HC973:HD973"/>
    <mergeCell ref="HE973:HF973"/>
    <mergeCell ref="IO973:IP973"/>
    <mergeCell ref="HI973:HJ973"/>
    <mergeCell ref="HK973:HL973"/>
    <mergeCell ref="GS973:GT973"/>
    <mergeCell ref="GU973:GV973"/>
    <mergeCell ref="GW973:GX973"/>
    <mergeCell ref="HA973:HB973"/>
    <mergeCell ref="HM973:HN973"/>
    <mergeCell ref="HQ973:HR973"/>
    <mergeCell ref="HS973:HT973"/>
    <mergeCell ref="HU973:HV973"/>
    <mergeCell ref="HJ969:HK969"/>
    <mergeCell ref="HR969:HS969"/>
    <mergeCell ref="DC973:DD973"/>
    <mergeCell ref="DE973:DF973"/>
    <mergeCell ref="DU973:DV973"/>
    <mergeCell ref="DY973:DZ973"/>
    <mergeCell ref="EA973:EB973"/>
    <mergeCell ref="EC973:ED973"/>
    <mergeCell ref="EG973:EH973"/>
    <mergeCell ref="EI973:EJ973"/>
    <mergeCell ref="EK973:EL973"/>
    <mergeCell ref="EO973:EP973"/>
    <mergeCell ref="EQ973:ER973"/>
    <mergeCell ref="ES973:ET973"/>
    <mergeCell ref="EW973:EX973"/>
    <mergeCell ref="EY973:EZ973"/>
    <mergeCell ref="FA973:FB973"/>
    <mergeCell ref="FE973:FF973"/>
    <mergeCell ref="FG973:FH973"/>
    <mergeCell ref="FI973:FJ973"/>
    <mergeCell ref="FM973:FN973"/>
    <mergeCell ref="FO973:FP973"/>
    <mergeCell ref="FQ973:FR973"/>
    <mergeCell ref="FU973:FV973"/>
    <mergeCell ref="FW973:FX973"/>
    <mergeCell ref="FY973:FZ973"/>
    <mergeCell ref="GC973:GD973"/>
    <mergeCell ref="GE973:GF973"/>
    <mergeCell ref="GG973:GH973"/>
    <mergeCell ref="GK973:GL973"/>
    <mergeCell ref="GM973:GN973"/>
    <mergeCell ref="GO973:GP973"/>
    <mergeCell ref="BB975:BB977"/>
    <mergeCell ref="BE975:BE977"/>
    <mergeCell ref="BF975:BF977"/>
    <mergeCell ref="BG975:BG977"/>
    <mergeCell ref="BH975:BH977"/>
    <mergeCell ref="BI975:BI977"/>
    <mergeCell ref="BJ975:BJ977"/>
    <mergeCell ref="BM975:BM977"/>
    <mergeCell ref="HZ969:IA969"/>
    <mergeCell ref="IH969:II969"/>
    <mergeCell ref="IP969:IQ969"/>
    <mergeCell ref="A973:B973"/>
    <mergeCell ref="C973:D973"/>
    <mergeCell ref="E973:F973"/>
    <mergeCell ref="U973:V973"/>
    <mergeCell ref="AC973:AD973"/>
    <mergeCell ref="AG973:AH973"/>
    <mergeCell ref="AY973:AZ973"/>
    <mergeCell ref="BA973:BB973"/>
    <mergeCell ref="BE973:BF973"/>
    <mergeCell ref="BG973:BH973"/>
    <mergeCell ref="BI973:BJ973"/>
    <mergeCell ref="BM973:BN973"/>
    <mergeCell ref="BO973:BP973"/>
    <mergeCell ref="BQ973:BR973"/>
    <mergeCell ref="BU973:BV973"/>
    <mergeCell ref="BW973:BX973"/>
    <mergeCell ref="BY973:BZ973"/>
    <mergeCell ref="CC973:CD973"/>
    <mergeCell ref="CE973:CF973"/>
    <mergeCell ref="CG973:CH973"/>
    <mergeCell ref="CK973:CL973"/>
    <mergeCell ref="Y973:Z973"/>
    <mergeCell ref="AA973:AB973"/>
    <mergeCell ref="BV969:BW969"/>
    <mergeCell ref="AI973:AJ973"/>
    <mergeCell ref="AK973:AL973"/>
    <mergeCell ref="AO973:AP973"/>
    <mergeCell ref="AQ973:AR973"/>
    <mergeCell ref="AS973:AT973"/>
    <mergeCell ref="AW973:AX973"/>
    <mergeCell ref="CT969:CU969"/>
    <mergeCell ref="DB969:DC969"/>
    <mergeCell ref="DJ969:DK969"/>
    <mergeCell ref="DR969:DS969"/>
    <mergeCell ref="DI973:DJ973"/>
    <mergeCell ref="DK973:DL973"/>
    <mergeCell ref="DM973:DN973"/>
    <mergeCell ref="DQ973:DR973"/>
    <mergeCell ref="DS973:DT973"/>
    <mergeCell ref="CM973:CN973"/>
    <mergeCell ref="CO973:CP973"/>
    <mergeCell ref="CS973:CT973"/>
    <mergeCell ref="CU973:CV973"/>
    <mergeCell ref="CW973:CX973"/>
    <mergeCell ref="DA973:DB973"/>
    <mergeCell ref="IK966:IK968"/>
    <mergeCell ref="IL966:IL968"/>
    <mergeCell ref="IM966:IM968"/>
    <mergeCell ref="IN966:IN968"/>
    <mergeCell ref="IO966:IO968"/>
    <mergeCell ref="IP966:IP968"/>
    <mergeCell ref="IQ966:IQ968"/>
    <mergeCell ref="IR966:IR968"/>
    <mergeCell ref="IS966:IS968"/>
    <mergeCell ref="IT966:IT968"/>
    <mergeCell ref="IU966:IU968"/>
    <mergeCell ref="IV966:IV968"/>
    <mergeCell ref="R969:S969"/>
    <mergeCell ref="Z969:AA969"/>
    <mergeCell ref="AH969:AI969"/>
    <mergeCell ref="AP969:AQ969"/>
    <mergeCell ref="AX969:AY969"/>
    <mergeCell ref="BF969:BG969"/>
    <mergeCell ref="BN969:BO969"/>
    <mergeCell ref="CD969:CE969"/>
    <mergeCell ref="CL969:CM969"/>
    <mergeCell ref="DZ969:EA969"/>
    <mergeCell ref="EH969:EI969"/>
    <mergeCell ref="EP969:EQ969"/>
    <mergeCell ref="EX969:EY969"/>
    <mergeCell ref="FF969:FG969"/>
    <mergeCell ref="FN969:FO969"/>
    <mergeCell ref="FV969:FW969"/>
    <mergeCell ref="GD969:GE969"/>
    <mergeCell ref="GL969:GM969"/>
    <mergeCell ref="GT969:GU969"/>
    <mergeCell ref="HB969:HC969"/>
    <mergeCell ref="HT966:HT968"/>
    <mergeCell ref="HU966:HU968"/>
    <mergeCell ref="HV966:HV968"/>
    <mergeCell ref="HW966:HW968"/>
    <mergeCell ref="HX966:HX968"/>
    <mergeCell ref="HY966:HY968"/>
    <mergeCell ref="HZ966:HZ968"/>
    <mergeCell ref="IA966:IA968"/>
    <mergeCell ref="IB966:IB968"/>
    <mergeCell ref="IC966:IC968"/>
    <mergeCell ref="ID966:ID968"/>
    <mergeCell ref="IE966:IE968"/>
    <mergeCell ref="IF966:IF968"/>
    <mergeCell ref="IG966:IG968"/>
    <mergeCell ref="IH966:IH968"/>
    <mergeCell ref="II966:II968"/>
    <mergeCell ref="IJ966:IJ968"/>
    <mergeCell ref="HC966:HC968"/>
    <mergeCell ref="HD966:HD968"/>
    <mergeCell ref="HE966:HE968"/>
    <mergeCell ref="HF966:HF968"/>
    <mergeCell ref="HG966:HG968"/>
    <mergeCell ref="HH966:HH968"/>
    <mergeCell ref="HI966:HI968"/>
    <mergeCell ref="HJ966:HJ968"/>
    <mergeCell ref="HK966:HK968"/>
    <mergeCell ref="HL966:HL968"/>
    <mergeCell ref="HM966:HM968"/>
    <mergeCell ref="HN966:HN968"/>
    <mergeCell ref="HO966:HO968"/>
    <mergeCell ref="HP966:HP968"/>
    <mergeCell ref="HQ966:HQ968"/>
    <mergeCell ref="HR966:HR968"/>
    <mergeCell ref="HS966:HS968"/>
    <mergeCell ref="GL966:GL968"/>
    <mergeCell ref="GM966:GM968"/>
    <mergeCell ref="GN966:GN968"/>
    <mergeCell ref="GO966:GO968"/>
    <mergeCell ref="GP966:GP968"/>
    <mergeCell ref="GQ966:GQ968"/>
    <mergeCell ref="GR966:GR968"/>
    <mergeCell ref="GS966:GS968"/>
    <mergeCell ref="GT966:GT968"/>
    <mergeCell ref="GU966:GU968"/>
    <mergeCell ref="GV966:GV968"/>
    <mergeCell ref="GW966:GW968"/>
    <mergeCell ref="GX966:GX968"/>
    <mergeCell ref="GY966:GY968"/>
    <mergeCell ref="GZ966:GZ968"/>
    <mergeCell ref="HA966:HA968"/>
    <mergeCell ref="HB966:HB968"/>
    <mergeCell ref="FU966:FU968"/>
    <mergeCell ref="FV966:FV968"/>
    <mergeCell ref="FW966:FW968"/>
    <mergeCell ref="FX966:FX968"/>
    <mergeCell ref="FY966:FY968"/>
    <mergeCell ref="FZ966:FZ968"/>
    <mergeCell ref="GA966:GA968"/>
    <mergeCell ref="GB966:GB968"/>
    <mergeCell ref="GC966:GC968"/>
    <mergeCell ref="GD966:GD968"/>
    <mergeCell ref="GE966:GE968"/>
    <mergeCell ref="GF966:GF968"/>
    <mergeCell ref="GG966:GG968"/>
    <mergeCell ref="GH966:GH968"/>
    <mergeCell ref="GI966:GI968"/>
    <mergeCell ref="GJ966:GJ968"/>
    <mergeCell ref="GK966:GK968"/>
    <mergeCell ref="FD966:FD968"/>
    <mergeCell ref="FE966:FE968"/>
    <mergeCell ref="FF966:FF968"/>
    <mergeCell ref="FG966:FG968"/>
    <mergeCell ref="FH966:FH968"/>
    <mergeCell ref="FI966:FI968"/>
    <mergeCell ref="FJ966:FJ968"/>
    <mergeCell ref="FK966:FK968"/>
    <mergeCell ref="FL966:FL968"/>
    <mergeCell ref="FM966:FM968"/>
    <mergeCell ref="FN966:FN968"/>
    <mergeCell ref="FO966:FO968"/>
    <mergeCell ref="FP966:FP968"/>
    <mergeCell ref="FQ966:FQ968"/>
    <mergeCell ref="FR966:FR968"/>
    <mergeCell ref="FS966:FS968"/>
    <mergeCell ref="FT966:FT968"/>
    <mergeCell ref="EM966:EM968"/>
    <mergeCell ref="EN966:EN968"/>
    <mergeCell ref="EO966:EO968"/>
    <mergeCell ref="EP966:EP968"/>
    <mergeCell ref="EQ966:EQ968"/>
    <mergeCell ref="ER966:ER968"/>
    <mergeCell ref="ES966:ES968"/>
    <mergeCell ref="ET966:ET968"/>
    <mergeCell ref="EU966:EU968"/>
    <mergeCell ref="EV966:EV968"/>
    <mergeCell ref="EW966:EW968"/>
    <mergeCell ref="EX966:EX968"/>
    <mergeCell ref="EY966:EY968"/>
    <mergeCell ref="EZ966:EZ968"/>
    <mergeCell ref="FA966:FA968"/>
    <mergeCell ref="FB966:FB968"/>
    <mergeCell ref="FC966:FC968"/>
    <mergeCell ref="DV966:DV968"/>
    <mergeCell ref="DW966:DW968"/>
    <mergeCell ref="DX966:DX968"/>
    <mergeCell ref="DY966:DY968"/>
    <mergeCell ref="DZ966:DZ968"/>
    <mergeCell ref="EA966:EA968"/>
    <mergeCell ref="EB966:EB968"/>
    <mergeCell ref="EC966:EC968"/>
    <mergeCell ref="ED966:ED968"/>
    <mergeCell ref="EE966:EE968"/>
    <mergeCell ref="EF966:EF968"/>
    <mergeCell ref="EG966:EG968"/>
    <mergeCell ref="EH966:EH968"/>
    <mergeCell ref="EI966:EI968"/>
    <mergeCell ref="EJ966:EJ968"/>
    <mergeCell ref="EK966:EK968"/>
    <mergeCell ref="EL966:EL968"/>
    <mergeCell ref="DE966:DE968"/>
    <mergeCell ref="DF966:DF968"/>
    <mergeCell ref="DG966:DG968"/>
    <mergeCell ref="DH966:DH968"/>
    <mergeCell ref="DI966:DI968"/>
    <mergeCell ref="DJ966:DJ968"/>
    <mergeCell ref="DK966:DK968"/>
    <mergeCell ref="DL966:DL968"/>
    <mergeCell ref="DM966:DM968"/>
    <mergeCell ref="DN966:DN968"/>
    <mergeCell ref="DO966:DO968"/>
    <mergeCell ref="DP966:DP968"/>
    <mergeCell ref="DQ966:DQ968"/>
    <mergeCell ref="DR966:DR968"/>
    <mergeCell ref="DS966:DS968"/>
    <mergeCell ref="DT966:DT968"/>
    <mergeCell ref="DU966:DU968"/>
    <mergeCell ref="CN966:CN968"/>
    <mergeCell ref="CO966:CO968"/>
    <mergeCell ref="CP966:CP968"/>
    <mergeCell ref="CQ966:CQ968"/>
    <mergeCell ref="CR966:CR968"/>
    <mergeCell ref="CS966:CS968"/>
    <mergeCell ref="CT966:CT968"/>
    <mergeCell ref="CU966:CU968"/>
    <mergeCell ref="CV966:CV968"/>
    <mergeCell ref="CW966:CW968"/>
    <mergeCell ref="CX966:CX968"/>
    <mergeCell ref="CY966:CY968"/>
    <mergeCell ref="CZ966:CZ968"/>
    <mergeCell ref="DA966:DA968"/>
    <mergeCell ref="DB966:DB968"/>
    <mergeCell ref="DC966:DC968"/>
    <mergeCell ref="DD966:DD968"/>
    <mergeCell ref="BW966:BW968"/>
    <mergeCell ref="BX966:BX968"/>
    <mergeCell ref="BY966:BY968"/>
    <mergeCell ref="BZ966:BZ968"/>
    <mergeCell ref="CA966:CA968"/>
    <mergeCell ref="CB966:CB968"/>
    <mergeCell ref="CC966:CC968"/>
    <mergeCell ref="CD966:CD968"/>
    <mergeCell ref="CE966:CE968"/>
    <mergeCell ref="CF966:CF968"/>
    <mergeCell ref="CG966:CG968"/>
    <mergeCell ref="CH966:CH968"/>
    <mergeCell ref="CI966:CI968"/>
    <mergeCell ref="CJ966:CJ968"/>
    <mergeCell ref="CK966:CK968"/>
    <mergeCell ref="CL966:CL968"/>
    <mergeCell ref="CM966:CM968"/>
    <mergeCell ref="AX966:AX968"/>
    <mergeCell ref="AY966:AY968"/>
    <mergeCell ref="BH966:BH968"/>
    <mergeCell ref="BI966:BI968"/>
    <mergeCell ref="BJ966:BJ968"/>
    <mergeCell ref="BK966:BK968"/>
    <mergeCell ref="BL966:BL968"/>
    <mergeCell ref="BM966:BM968"/>
    <mergeCell ref="BN966:BN968"/>
    <mergeCell ref="BO966:BO968"/>
    <mergeCell ref="BP966:BP968"/>
    <mergeCell ref="BQ966:BQ968"/>
    <mergeCell ref="BR966:BR968"/>
    <mergeCell ref="BS966:BS968"/>
    <mergeCell ref="BT966:BT968"/>
    <mergeCell ref="BU966:BU968"/>
    <mergeCell ref="BV966:BV968"/>
    <mergeCell ref="HN964:HO964"/>
    <mergeCell ref="HQ964:HS964"/>
    <mergeCell ref="HT964:HU964"/>
    <mergeCell ref="HV964:HW964"/>
    <mergeCell ref="HY964:IA964"/>
    <mergeCell ref="IB964:IC964"/>
    <mergeCell ref="ID964:IE964"/>
    <mergeCell ref="IG964:II964"/>
    <mergeCell ref="IJ964:IK964"/>
    <mergeCell ref="IL964:IM964"/>
    <mergeCell ref="IO964:IQ964"/>
    <mergeCell ref="IR964:IS964"/>
    <mergeCell ref="IT964:IU964"/>
    <mergeCell ref="AE966:AE968"/>
    <mergeCell ref="AF966:AF968"/>
    <mergeCell ref="AG966:AG968"/>
    <mergeCell ref="AH966:AH968"/>
    <mergeCell ref="AI966:AI968"/>
    <mergeCell ref="AJ966:AJ968"/>
    <mergeCell ref="AK966:AK968"/>
    <mergeCell ref="AL966:AL968"/>
    <mergeCell ref="AM966:AM968"/>
    <mergeCell ref="AN966:AN968"/>
    <mergeCell ref="AO966:AO968"/>
    <mergeCell ref="AP966:AP968"/>
    <mergeCell ref="AQ966:AQ968"/>
    <mergeCell ref="AR966:AR968"/>
    <mergeCell ref="AS966:AS968"/>
    <mergeCell ref="AT966:AT968"/>
    <mergeCell ref="AU966:AU968"/>
    <mergeCell ref="AV966:AV968"/>
    <mergeCell ref="AW966:AW968"/>
    <mergeCell ref="FU964:FW964"/>
    <mergeCell ref="FX964:FY964"/>
    <mergeCell ref="FZ964:GA964"/>
    <mergeCell ref="GC964:GE964"/>
    <mergeCell ref="GF964:GG964"/>
    <mergeCell ref="GH964:GI964"/>
    <mergeCell ref="GK964:GM964"/>
    <mergeCell ref="GN964:GO964"/>
    <mergeCell ref="GP964:GQ964"/>
    <mergeCell ref="GS964:GU964"/>
    <mergeCell ref="GV964:GW964"/>
    <mergeCell ref="GX964:GY964"/>
    <mergeCell ref="HA964:HC964"/>
    <mergeCell ref="HD964:HE964"/>
    <mergeCell ref="HF964:HG964"/>
    <mergeCell ref="HI964:HK964"/>
    <mergeCell ref="HL964:HM964"/>
    <mergeCell ref="EB964:EC964"/>
    <mergeCell ref="ED964:EE964"/>
    <mergeCell ref="EG964:EI964"/>
    <mergeCell ref="EJ964:EK964"/>
    <mergeCell ref="EL964:EM964"/>
    <mergeCell ref="EO964:EQ964"/>
    <mergeCell ref="ER964:ES964"/>
    <mergeCell ref="ET964:EU964"/>
    <mergeCell ref="EW964:EY964"/>
    <mergeCell ref="EZ964:FA964"/>
    <mergeCell ref="FB964:FC964"/>
    <mergeCell ref="FE964:FG964"/>
    <mergeCell ref="FH964:FI964"/>
    <mergeCell ref="FJ964:FK964"/>
    <mergeCell ref="FM964:FO964"/>
    <mergeCell ref="FP964:FQ964"/>
    <mergeCell ref="FR964:FS964"/>
    <mergeCell ref="GD961:GI961"/>
    <mergeCell ref="GL961:GQ961"/>
    <mergeCell ref="GT961:GY961"/>
    <mergeCell ref="HB961:HG961"/>
    <mergeCell ref="IP961:IU961"/>
    <mergeCell ref="A964:C964"/>
    <mergeCell ref="D964:E964"/>
    <mergeCell ref="F964:G964"/>
    <mergeCell ref="Q964:S964"/>
    <mergeCell ref="T964:U964"/>
    <mergeCell ref="V964:W964"/>
    <mergeCell ref="HJ961:HO961"/>
    <mergeCell ref="HR961:HW961"/>
    <mergeCell ref="HZ961:IE961"/>
    <mergeCell ref="AB964:AC964"/>
    <mergeCell ref="AD964:AE964"/>
    <mergeCell ref="AG964:AI964"/>
    <mergeCell ref="AJ964:AK964"/>
    <mergeCell ref="AL964:AM964"/>
    <mergeCell ref="AO964:AQ964"/>
    <mergeCell ref="AR964:AS964"/>
    <mergeCell ref="AT964:AU964"/>
    <mergeCell ref="AW964:AY964"/>
    <mergeCell ref="AZ964:BA964"/>
    <mergeCell ref="BB964:BC964"/>
    <mergeCell ref="BE964:BG964"/>
    <mergeCell ref="BH964:BI964"/>
    <mergeCell ref="BJ964:BK964"/>
    <mergeCell ref="BM964:BO964"/>
    <mergeCell ref="BP964:BQ964"/>
    <mergeCell ref="BR964:BS964"/>
    <mergeCell ref="BU964:BW964"/>
    <mergeCell ref="HS958:HV958"/>
    <mergeCell ref="FO958:FR958"/>
    <mergeCell ref="FW958:FZ958"/>
    <mergeCell ref="GE958:GH958"/>
    <mergeCell ref="GM958:GP958"/>
    <mergeCell ref="IA958:ID958"/>
    <mergeCell ref="II958:IL958"/>
    <mergeCell ref="IQ958:IT958"/>
    <mergeCell ref="B961:G961"/>
    <mergeCell ref="R961:W961"/>
    <mergeCell ref="Z961:AE961"/>
    <mergeCell ref="AH961:AM961"/>
    <mergeCell ref="AP961:AU961"/>
    <mergeCell ref="AX961:BC961"/>
    <mergeCell ref="GU958:GX958"/>
    <mergeCell ref="BF961:BK961"/>
    <mergeCell ref="BN961:BS961"/>
    <mergeCell ref="BV961:CA961"/>
    <mergeCell ref="CD961:CI961"/>
    <mergeCell ref="CL961:CQ961"/>
    <mergeCell ref="CT961:CY961"/>
    <mergeCell ref="DB961:DG961"/>
    <mergeCell ref="DJ961:DO961"/>
    <mergeCell ref="DR961:DW961"/>
    <mergeCell ref="DZ961:EE961"/>
    <mergeCell ref="EH961:EM961"/>
    <mergeCell ref="EP961:EU961"/>
    <mergeCell ref="EX961:FC961"/>
    <mergeCell ref="FF961:FK961"/>
    <mergeCell ref="FN961:FS961"/>
    <mergeCell ref="FV961:GA961"/>
    <mergeCell ref="IH961:IM961"/>
    <mergeCell ref="HQ955:HR955"/>
    <mergeCell ref="FE955:FF955"/>
    <mergeCell ref="FM955:FN955"/>
    <mergeCell ref="FU955:FV955"/>
    <mergeCell ref="GC955:GD955"/>
    <mergeCell ref="DY955:DZ955"/>
    <mergeCell ref="EG955:EH955"/>
    <mergeCell ref="AQ958:AT958"/>
    <mergeCell ref="AY958:BB958"/>
    <mergeCell ref="BG958:BJ958"/>
    <mergeCell ref="BO958:BR958"/>
    <mergeCell ref="BW958:BZ958"/>
    <mergeCell ref="CE958:CH958"/>
    <mergeCell ref="CM958:CP958"/>
    <mergeCell ref="CU958:CX958"/>
    <mergeCell ref="DC958:DF958"/>
    <mergeCell ref="DK958:DN958"/>
    <mergeCell ref="DS958:DV958"/>
    <mergeCell ref="EA958:ED958"/>
    <mergeCell ref="EI958:EL958"/>
    <mergeCell ref="EQ958:ET958"/>
    <mergeCell ref="EY958:FB958"/>
    <mergeCell ref="FG958:FJ958"/>
    <mergeCell ref="HC958:HF958"/>
    <mergeCell ref="HK958:HN958"/>
    <mergeCell ref="HY954:HZ954"/>
    <mergeCell ref="IE954:IF954"/>
    <mergeCell ref="IG954:IH954"/>
    <mergeCell ref="IM954:IN954"/>
    <mergeCell ref="IO954:IP954"/>
    <mergeCell ref="IU954:IV954"/>
    <mergeCell ref="Q955:R955"/>
    <mergeCell ref="Y955:Z955"/>
    <mergeCell ref="AG955:AH955"/>
    <mergeCell ref="AO955:AP955"/>
    <mergeCell ref="AW955:AX955"/>
    <mergeCell ref="BE955:BF955"/>
    <mergeCell ref="BM955:BN955"/>
    <mergeCell ref="BU955:BV955"/>
    <mergeCell ref="CC955:CD955"/>
    <mergeCell ref="CK955:CL955"/>
    <mergeCell ref="EO955:EP955"/>
    <mergeCell ref="EW955:EX955"/>
    <mergeCell ref="CS955:CT955"/>
    <mergeCell ref="DA955:DB955"/>
    <mergeCell ref="DI955:DJ955"/>
    <mergeCell ref="DQ955:DR955"/>
    <mergeCell ref="HY955:HZ955"/>
    <mergeCell ref="IG955:IH955"/>
    <mergeCell ref="IO955:IP955"/>
    <mergeCell ref="GK955:GL955"/>
    <mergeCell ref="GS955:GT955"/>
    <mergeCell ref="HA955:HB955"/>
    <mergeCell ref="HI955:HJ955"/>
    <mergeCell ref="FK954:FL954"/>
    <mergeCell ref="FM954:FN954"/>
    <mergeCell ref="FS954:FT954"/>
    <mergeCell ref="GC954:GD954"/>
    <mergeCell ref="GI954:GJ954"/>
    <mergeCell ref="GK954:GL954"/>
    <mergeCell ref="GQ954:GR954"/>
    <mergeCell ref="GS954:GT954"/>
    <mergeCell ref="GY954:GZ954"/>
    <mergeCell ref="HA954:HB954"/>
    <mergeCell ref="HG954:HH954"/>
    <mergeCell ref="HI954:HJ954"/>
    <mergeCell ref="HO954:HP954"/>
    <mergeCell ref="HQ954:HR954"/>
    <mergeCell ref="HW954:HX954"/>
    <mergeCell ref="CS954:CT954"/>
    <mergeCell ref="CY954:CZ954"/>
    <mergeCell ref="DA954:DB954"/>
    <mergeCell ref="DG954:DH954"/>
    <mergeCell ref="DI954:DJ954"/>
    <mergeCell ref="DO954:DP954"/>
    <mergeCell ref="DQ954:DR954"/>
    <mergeCell ref="DW954:DX954"/>
    <mergeCell ref="DY954:DZ954"/>
    <mergeCell ref="EE954:EF954"/>
    <mergeCell ref="EG954:EH954"/>
    <mergeCell ref="EM954:EN954"/>
    <mergeCell ref="EO954:EP954"/>
    <mergeCell ref="EU954:EV954"/>
    <mergeCell ref="EW954:EX954"/>
    <mergeCell ref="FC954:FD954"/>
    <mergeCell ref="FE954:FF954"/>
    <mergeCell ref="BX964:BY964"/>
    <mergeCell ref="BZ964:CA964"/>
    <mergeCell ref="CC964:CE964"/>
    <mergeCell ref="CF964:CG964"/>
    <mergeCell ref="CH964:CI964"/>
    <mergeCell ref="CK964:CM964"/>
    <mergeCell ref="AZ966:AZ968"/>
    <mergeCell ref="BA966:BA968"/>
    <mergeCell ref="BB966:BB968"/>
    <mergeCell ref="BC966:BC968"/>
    <mergeCell ref="BD966:BD968"/>
    <mergeCell ref="BE966:BE968"/>
    <mergeCell ref="BF966:BF968"/>
    <mergeCell ref="BG966:BG968"/>
    <mergeCell ref="CQ954:CR954"/>
    <mergeCell ref="FU954:FV954"/>
    <mergeCell ref="GA954:GB954"/>
    <mergeCell ref="CN964:CO964"/>
    <mergeCell ref="CP964:CQ964"/>
    <mergeCell ref="CS964:CU964"/>
    <mergeCell ref="CV964:CW964"/>
    <mergeCell ref="CX964:CY964"/>
    <mergeCell ref="DA964:DC964"/>
    <mergeCell ref="DD964:DE964"/>
    <mergeCell ref="DF964:DG964"/>
    <mergeCell ref="DI964:DK964"/>
    <mergeCell ref="DL964:DM964"/>
    <mergeCell ref="DN964:DO964"/>
    <mergeCell ref="DQ964:DS964"/>
    <mergeCell ref="DT964:DU964"/>
    <mergeCell ref="DV964:DW964"/>
    <mergeCell ref="DY964:EA964"/>
    <mergeCell ref="AE954:AF954"/>
    <mergeCell ref="AG954:AH954"/>
    <mergeCell ref="AM954:AN954"/>
    <mergeCell ref="AO954:AP954"/>
    <mergeCell ref="AU954:AV954"/>
    <mergeCell ref="AW954:AX954"/>
    <mergeCell ref="BC954:BD954"/>
    <mergeCell ref="BE954:BF954"/>
    <mergeCell ref="BK954:BL954"/>
    <mergeCell ref="BM954:BN954"/>
    <mergeCell ref="BS954:BT954"/>
    <mergeCell ref="BU954:BV954"/>
    <mergeCell ref="CA954:CB954"/>
    <mergeCell ref="CC954:CD954"/>
    <mergeCell ref="CI954:CJ954"/>
    <mergeCell ref="CK954:CL954"/>
    <mergeCell ref="AI958:AL958"/>
    <mergeCell ref="Y954:Z954"/>
    <mergeCell ref="S958:V958"/>
    <mergeCell ref="Y964:AA964"/>
    <mergeCell ref="R966:R968"/>
    <mergeCell ref="S966:S968"/>
    <mergeCell ref="T966:T968"/>
    <mergeCell ref="U966:U968"/>
    <mergeCell ref="AA958:AD958"/>
    <mergeCell ref="E966:E968"/>
    <mergeCell ref="F966:F968"/>
    <mergeCell ref="G966:G968"/>
    <mergeCell ref="Q966:Q968"/>
    <mergeCell ref="V966:V968"/>
    <mergeCell ref="W966:W968"/>
    <mergeCell ref="X966:X968"/>
    <mergeCell ref="Y966:Y968"/>
    <mergeCell ref="Z966:Z968"/>
    <mergeCell ref="AA966:AA968"/>
    <mergeCell ref="AB966:AB968"/>
    <mergeCell ref="AC966:AC968"/>
    <mergeCell ref="AD966:AD968"/>
    <mergeCell ref="N966:N968"/>
    <mergeCell ref="J966:J968"/>
    <mergeCell ref="N964:O964"/>
    <mergeCell ref="I964:K964"/>
    <mergeCell ref="H1506:H1508"/>
    <mergeCell ref="A1506:A1508"/>
    <mergeCell ref="B1506:B1508"/>
    <mergeCell ref="C1506:C1508"/>
    <mergeCell ref="D1506:D1508"/>
    <mergeCell ref="A1468:B1468"/>
    <mergeCell ref="A1495:B1495"/>
    <mergeCell ref="L1504:M1504"/>
    <mergeCell ref="M1470:M1472"/>
    <mergeCell ref="E1468:F1468"/>
    <mergeCell ref="I1513:J1513"/>
    <mergeCell ref="K1513:L1513"/>
    <mergeCell ref="F1461:F1463"/>
    <mergeCell ref="M1506:M1508"/>
    <mergeCell ref="L1506:L1508"/>
    <mergeCell ref="Q954:R954"/>
    <mergeCell ref="W954:X954"/>
    <mergeCell ref="I1495:J1495"/>
    <mergeCell ref="I1470:I1472"/>
    <mergeCell ref="U975:U977"/>
    <mergeCell ref="I1009:K1009"/>
    <mergeCell ref="Q973:R973"/>
    <mergeCell ref="R975:R977"/>
    <mergeCell ref="Q975:Q977"/>
    <mergeCell ref="S973:T973"/>
    <mergeCell ref="I1044:J1044"/>
    <mergeCell ref="O1044:P1044"/>
    <mergeCell ref="J1014:K1014"/>
    <mergeCell ref="J989:K989"/>
    <mergeCell ref="R989:S989"/>
    <mergeCell ref="F982:G982"/>
    <mergeCell ref="T1020:T1022"/>
    <mergeCell ref="A1425:A1427"/>
    <mergeCell ref="C1423:D1423"/>
    <mergeCell ref="F1425:F1427"/>
    <mergeCell ref="E1416:E1418"/>
    <mergeCell ref="E1423:F1423"/>
    <mergeCell ref="F1416:F1418"/>
    <mergeCell ref="C1416:C1418"/>
    <mergeCell ref="B1425:B1427"/>
    <mergeCell ref="C1425:C1427"/>
    <mergeCell ref="D1416:D1418"/>
    <mergeCell ref="F1432:G1432"/>
    <mergeCell ref="E1470:E1472"/>
    <mergeCell ref="L1470:L1472"/>
    <mergeCell ref="G1416:G1418"/>
    <mergeCell ref="B1456:G1456"/>
    <mergeCell ref="B1464:C1464"/>
    <mergeCell ref="B1439:C1439"/>
    <mergeCell ref="C1371:C1373"/>
    <mergeCell ref="B1349:C1349"/>
    <mergeCell ref="J1411:O1411"/>
    <mergeCell ref="I1378:J1378"/>
    <mergeCell ref="C1380:C1382"/>
    <mergeCell ref="D1380:D1382"/>
    <mergeCell ref="A1378:B1378"/>
    <mergeCell ref="N1432:O1432"/>
    <mergeCell ref="J1416:J1418"/>
    <mergeCell ref="E1380:E1382"/>
    <mergeCell ref="I1404:J1404"/>
    <mergeCell ref="A1414:C1414"/>
    <mergeCell ref="B1411:G1411"/>
    <mergeCell ref="B1374:C1374"/>
    <mergeCell ref="N1459:O1459"/>
    <mergeCell ref="A1380:A1382"/>
    <mergeCell ref="I1459:K1459"/>
    <mergeCell ref="L1459:M1459"/>
    <mergeCell ref="J1456:O1456"/>
    <mergeCell ref="A1405:B1405"/>
    <mergeCell ref="C1453:F1453"/>
    <mergeCell ref="G1404:H1404"/>
    <mergeCell ref="D1369:E1369"/>
    <mergeCell ref="F1387:G1387"/>
    <mergeCell ref="F1380:F1382"/>
    <mergeCell ref="F1371:F1373"/>
    <mergeCell ref="G1371:G1373"/>
    <mergeCell ref="C1378:D1378"/>
    <mergeCell ref="E1378:F1378"/>
    <mergeCell ref="B1380:B1382"/>
    <mergeCell ref="I1449:J1449"/>
    <mergeCell ref="A1423:B1423"/>
    <mergeCell ref="O1326:O1328"/>
    <mergeCell ref="N1342:O1342"/>
    <mergeCell ref="A1243:B1243"/>
    <mergeCell ref="C1243:D1243"/>
    <mergeCell ref="F1290:F1292"/>
    <mergeCell ref="D1279:E1279"/>
    <mergeCell ref="B1245:B1247"/>
    <mergeCell ref="C1245:C1247"/>
    <mergeCell ref="E1243:F1243"/>
    <mergeCell ref="B1259:C1259"/>
    <mergeCell ref="B1281:B1283"/>
    <mergeCell ref="C1281:C1283"/>
    <mergeCell ref="B1326:B1328"/>
    <mergeCell ref="D1335:D1337"/>
    <mergeCell ref="C1333:D1333"/>
    <mergeCell ref="K1333:L1333"/>
    <mergeCell ref="J1329:K1329"/>
    <mergeCell ref="I1333:J1333"/>
    <mergeCell ref="C1288:D1288"/>
    <mergeCell ref="E1288:F1288"/>
    <mergeCell ref="G1314:H1314"/>
    <mergeCell ref="I1335:I1337"/>
    <mergeCell ref="J1335:J1337"/>
    <mergeCell ref="B1321:G1321"/>
    <mergeCell ref="C1326:C1328"/>
    <mergeCell ref="I1290:I1292"/>
    <mergeCell ref="I1326:I1328"/>
    <mergeCell ref="A1333:B1333"/>
    <mergeCell ref="J1290:J1292"/>
    <mergeCell ref="I1270:J1270"/>
    <mergeCell ref="K1243:L1243"/>
    <mergeCell ref="K1245:K1247"/>
    <mergeCell ref="M1326:M1328"/>
    <mergeCell ref="I1324:K1324"/>
    <mergeCell ref="J1321:O1321"/>
    <mergeCell ref="C1318:F1318"/>
    <mergeCell ref="A1315:B1315"/>
    <mergeCell ref="A1314:B1314"/>
    <mergeCell ref="A1326:A1328"/>
    <mergeCell ref="C1146:C1148"/>
    <mergeCell ref="A1090:B1090"/>
    <mergeCell ref="D1146:D1148"/>
    <mergeCell ref="A1110:A1112"/>
    <mergeCell ref="A1144:C1144"/>
    <mergeCell ref="A1099:C1099"/>
    <mergeCell ref="M1198:N1198"/>
    <mergeCell ref="K1200:K1202"/>
    <mergeCell ref="B1231:G1231"/>
    <mergeCell ref="B1214:C1214"/>
    <mergeCell ref="B1239:C1239"/>
    <mergeCell ref="B1236:B1238"/>
    <mergeCell ref="C1236:C1238"/>
    <mergeCell ref="A1224:B1224"/>
    <mergeCell ref="G1224:H1224"/>
    <mergeCell ref="E1236:E1238"/>
    <mergeCell ref="A1236:A1238"/>
    <mergeCell ref="H1236:H1238"/>
    <mergeCell ref="D1234:E1234"/>
    <mergeCell ref="F1234:G1234"/>
    <mergeCell ref="C1228:F1228"/>
    <mergeCell ref="K1326:K1328"/>
    <mergeCell ref="F1110:F1112"/>
    <mergeCell ref="A1101:A1103"/>
    <mergeCell ref="F1146:F1148"/>
    <mergeCell ref="A730:B730"/>
    <mergeCell ref="I730:J730"/>
    <mergeCell ref="C733:F733"/>
    <mergeCell ref="K733:N733"/>
    <mergeCell ref="I1234:K1234"/>
    <mergeCell ref="E1155:E1157"/>
    <mergeCell ref="F1155:F1157"/>
    <mergeCell ref="D1155:D1157"/>
    <mergeCell ref="A1189:C1189"/>
    <mergeCell ref="E1290:E1292"/>
    <mergeCell ref="D1290:D1292"/>
    <mergeCell ref="B969:C969"/>
    <mergeCell ref="N975:N977"/>
    <mergeCell ref="I966:I968"/>
    <mergeCell ref="J969:K969"/>
    <mergeCell ref="I973:J973"/>
    <mergeCell ref="M973:N973"/>
    <mergeCell ref="K973:L973"/>
    <mergeCell ref="I955:J955"/>
    <mergeCell ref="J975:J977"/>
    <mergeCell ref="I1065:I1067"/>
    <mergeCell ref="J1065:J1067"/>
    <mergeCell ref="C958:F958"/>
    <mergeCell ref="H966:H968"/>
    <mergeCell ref="B989:C989"/>
    <mergeCell ref="I1011:I1013"/>
    <mergeCell ref="J1011:J1013"/>
    <mergeCell ref="I1018:J1018"/>
    <mergeCell ref="F975:F977"/>
    <mergeCell ref="F1009:G1009"/>
    <mergeCell ref="B966:B968"/>
    <mergeCell ref="C966:C968"/>
    <mergeCell ref="G999:H999"/>
    <mergeCell ref="A1009:C1009"/>
    <mergeCell ref="D660:D662"/>
    <mergeCell ref="H696:H698"/>
    <mergeCell ref="I696:I698"/>
    <mergeCell ref="B699:C699"/>
    <mergeCell ref="B696:B698"/>
    <mergeCell ref="C696:C698"/>
    <mergeCell ref="D696:D698"/>
    <mergeCell ref="E696:E698"/>
    <mergeCell ref="F696:F698"/>
    <mergeCell ref="G696:G698"/>
    <mergeCell ref="J699:K699"/>
    <mergeCell ref="A703:B703"/>
    <mergeCell ref="C703:D703"/>
    <mergeCell ref="E703:F703"/>
    <mergeCell ref="I703:J703"/>
    <mergeCell ref="K703:L703"/>
    <mergeCell ref="I739:K739"/>
    <mergeCell ref="B736:G736"/>
    <mergeCell ref="J736:O736"/>
    <mergeCell ref="M705:M707"/>
    <mergeCell ref="N705:N707"/>
    <mergeCell ref="B719:C719"/>
    <mergeCell ref="M748:N748"/>
    <mergeCell ref="A750:A752"/>
    <mergeCell ref="I750:I752"/>
    <mergeCell ref="E750:E752"/>
    <mergeCell ref="F750:F752"/>
    <mergeCell ref="L750:L752"/>
    <mergeCell ref="M750:M752"/>
    <mergeCell ref="A685:B685"/>
    <mergeCell ref="I685:J685"/>
    <mergeCell ref="B674:C674"/>
    <mergeCell ref="J674:K674"/>
    <mergeCell ref="A684:B684"/>
    <mergeCell ref="L651:L653"/>
    <mergeCell ref="E1551:E1553"/>
    <mergeCell ref="F1551:F1553"/>
    <mergeCell ref="G1551:G1553"/>
    <mergeCell ref="E1515:E1517"/>
    <mergeCell ref="F1515:F1517"/>
    <mergeCell ref="F1522:G1522"/>
    <mergeCell ref="F1549:G1549"/>
    <mergeCell ref="G1539:H1539"/>
    <mergeCell ref="B1546:G1546"/>
    <mergeCell ref="B1529:C1529"/>
    <mergeCell ref="A999:B999"/>
    <mergeCell ref="A1108:B1108"/>
    <mergeCell ref="J1051:O1051"/>
    <mergeCell ref="I1054:K1054"/>
    <mergeCell ref="J1020:J1022"/>
    <mergeCell ref="I1045:J1045"/>
    <mergeCell ref="L1056:L1058"/>
    <mergeCell ref="N1056:N1058"/>
    <mergeCell ref="O1056:O1058"/>
    <mergeCell ref="B750:B752"/>
    <mergeCell ref="C750:C752"/>
    <mergeCell ref="D750:D752"/>
    <mergeCell ref="D739:E739"/>
    <mergeCell ref="F739:G739"/>
    <mergeCell ref="L739:M739"/>
    <mergeCell ref="N739:O739"/>
    <mergeCell ref="D651:D653"/>
    <mergeCell ref="A649:C649"/>
    <mergeCell ref="I649:K649"/>
    <mergeCell ref="B646:G646"/>
    <mergeCell ref="J646:O646"/>
    <mergeCell ref="M615:M617"/>
    <mergeCell ref="N615:N617"/>
    <mergeCell ref="B629:C629"/>
    <mergeCell ref="D649:E649"/>
    <mergeCell ref="F649:G649"/>
    <mergeCell ref="L649:M649"/>
    <mergeCell ref="N649:O649"/>
    <mergeCell ref="O639:P639"/>
    <mergeCell ref="A640:B640"/>
    <mergeCell ref="I640:J640"/>
    <mergeCell ref="C643:F643"/>
    <mergeCell ref="K643:N643"/>
    <mergeCell ref="J629:K629"/>
    <mergeCell ref="F622:G622"/>
    <mergeCell ref="A639:B639"/>
    <mergeCell ref="G639:H639"/>
    <mergeCell ref="I639:J639"/>
    <mergeCell ref="J449:K449"/>
    <mergeCell ref="N516:N518"/>
    <mergeCell ref="K516:K518"/>
    <mergeCell ref="L516:L518"/>
    <mergeCell ref="M516:M518"/>
    <mergeCell ref="A516:A518"/>
    <mergeCell ref="O516:O518"/>
    <mergeCell ref="B606:B608"/>
    <mergeCell ref="C606:C608"/>
    <mergeCell ref="D606:D608"/>
    <mergeCell ref="E606:E608"/>
    <mergeCell ref="F606:F608"/>
    <mergeCell ref="G606:G608"/>
    <mergeCell ref="J609:K609"/>
    <mergeCell ref="A613:B613"/>
    <mergeCell ref="C613:D613"/>
    <mergeCell ref="E613:F613"/>
    <mergeCell ref="I613:J613"/>
    <mergeCell ref="K613:L613"/>
    <mergeCell ref="M613:N613"/>
    <mergeCell ref="M523:N523"/>
    <mergeCell ref="A525:A527"/>
    <mergeCell ref="I525:I527"/>
    <mergeCell ref="A559:C559"/>
    <mergeCell ref="I559:K559"/>
    <mergeCell ref="B556:G556"/>
    <mergeCell ref="J556:O556"/>
    <mergeCell ref="M525:M527"/>
    <mergeCell ref="N525:N527"/>
    <mergeCell ref="B539:C539"/>
    <mergeCell ref="A550:B550"/>
    <mergeCell ref="I550:J550"/>
    <mergeCell ref="J359:K359"/>
    <mergeCell ref="F352:G352"/>
    <mergeCell ref="A369:B369"/>
    <mergeCell ref="G369:H369"/>
    <mergeCell ref="K553:N553"/>
    <mergeCell ref="J539:K539"/>
    <mergeCell ref="F532:G532"/>
    <mergeCell ref="A549:B549"/>
    <mergeCell ref="G549:H549"/>
    <mergeCell ref="I549:J549"/>
    <mergeCell ref="A469:C469"/>
    <mergeCell ref="I469:K469"/>
    <mergeCell ref="B466:G466"/>
    <mergeCell ref="J466:O466"/>
    <mergeCell ref="M435:M437"/>
    <mergeCell ref="N435:N437"/>
    <mergeCell ref="B449:C449"/>
    <mergeCell ref="A480:A482"/>
    <mergeCell ref="I480:I482"/>
    <mergeCell ref="E480:E482"/>
    <mergeCell ref="F480:F482"/>
    <mergeCell ref="L480:L482"/>
    <mergeCell ref="M480:M482"/>
    <mergeCell ref="B480:B482"/>
    <mergeCell ref="C480:C482"/>
    <mergeCell ref="D480:D482"/>
    <mergeCell ref="D469:E469"/>
    <mergeCell ref="F469:G469"/>
    <mergeCell ref="L469:M469"/>
    <mergeCell ref="N469:O469"/>
    <mergeCell ref="O459:P459"/>
    <mergeCell ref="A460:B460"/>
    <mergeCell ref="I324:J324"/>
    <mergeCell ref="O324:P324"/>
    <mergeCell ref="I334:K334"/>
    <mergeCell ref="B331:G331"/>
    <mergeCell ref="F442:G442"/>
    <mergeCell ref="J376:O376"/>
    <mergeCell ref="M345:M347"/>
    <mergeCell ref="N345:N347"/>
    <mergeCell ref="B359:C359"/>
    <mergeCell ref="A390:A392"/>
    <mergeCell ref="I390:I392"/>
    <mergeCell ref="E390:E392"/>
    <mergeCell ref="F390:F392"/>
    <mergeCell ref="L390:L392"/>
    <mergeCell ref="M390:M392"/>
    <mergeCell ref="B390:B392"/>
    <mergeCell ref="C390:C392"/>
    <mergeCell ref="D390:D392"/>
    <mergeCell ref="H426:H428"/>
    <mergeCell ref="I426:I428"/>
    <mergeCell ref="B429:C429"/>
    <mergeCell ref="B426:B428"/>
    <mergeCell ref="C426:C428"/>
    <mergeCell ref="D426:D428"/>
    <mergeCell ref="E426:E428"/>
    <mergeCell ref="F426:F428"/>
    <mergeCell ref="G426:G428"/>
    <mergeCell ref="J429:K429"/>
    <mergeCell ref="A370:B370"/>
    <mergeCell ref="I370:J370"/>
    <mergeCell ref="C373:F373"/>
    <mergeCell ref="K373:N373"/>
    <mergeCell ref="H336:H338"/>
    <mergeCell ref="I336:I338"/>
    <mergeCell ref="B339:C339"/>
    <mergeCell ref="B336:B338"/>
    <mergeCell ref="C336:C338"/>
    <mergeCell ref="D336:D338"/>
    <mergeCell ref="E336:E338"/>
    <mergeCell ref="F336:F338"/>
    <mergeCell ref="G336:G338"/>
    <mergeCell ref="J339:K339"/>
    <mergeCell ref="A343:B343"/>
    <mergeCell ref="C343:D343"/>
    <mergeCell ref="E343:F343"/>
    <mergeCell ref="I343:J343"/>
    <mergeCell ref="K343:L343"/>
    <mergeCell ref="M343:N343"/>
    <mergeCell ref="J331:O331"/>
    <mergeCell ref="B224:C224"/>
    <mergeCell ref="A246:A248"/>
    <mergeCell ref="B246:B248"/>
    <mergeCell ref="J249:K249"/>
    <mergeCell ref="A253:B253"/>
    <mergeCell ref="C253:D253"/>
    <mergeCell ref="E253:F253"/>
    <mergeCell ref="I253:J253"/>
    <mergeCell ref="K253:L253"/>
    <mergeCell ref="B249:C249"/>
    <mergeCell ref="M253:N253"/>
    <mergeCell ref="A255:A257"/>
    <mergeCell ref="I255:I257"/>
    <mergeCell ref="A289:C289"/>
    <mergeCell ref="I289:K289"/>
    <mergeCell ref="B286:G286"/>
    <mergeCell ref="J286:O286"/>
    <mergeCell ref="M255:M257"/>
    <mergeCell ref="N255:N257"/>
    <mergeCell ref="B269:C269"/>
    <mergeCell ref="C238:F238"/>
    <mergeCell ref="K238:N238"/>
    <mergeCell ref="D244:E244"/>
    <mergeCell ref="F244:G244"/>
    <mergeCell ref="L244:M244"/>
    <mergeCell ref="N244:O244"/>
    <mergeCell ref="H246:H248"/>
    <mergeCell ref="I246:I248"/>
    <mergeCell ref="G234:H234"/>
    <mergeCell ref="I234:J234"/>
    <mergeCell ref="O234:P234"/>
    <mergeCell ref="A235:B235"/>
    <mergeCell ref="C66:C68"/>
    <mergeCell ref="N75:N77"/>
    <mergeCell ref="B89:C89"/>
    <mergeCell ref="J89:K89"/>
    <mergeCell ref="F82:G82"/>
    <mergeCell ref="N82:O82"/>
    <mergeCell ref="M111:M113"/>
    <mergeCell ref="A120:A122"/>
    <mergeCell ref="I120:I122"/>
    <mergeCell ref="E120:E122"/>
    <mergeCell ref="F120:F122"/>
    <mergeCell ref="A118:B118"/>
    <mergeCell ref="C118:D118"/>
    <mergeCell ref="E118:F118"/>
    <mergeCell ref="C120:C122"/>
    <mergeCell ref="D120:D122"/>
    <mergeCell ref="I199:K199"/>
    <mergeCell ref="B196:G196"/>
    <mergeCell ref="J196:O196"/>
    <mergeCell ref="M165:M167"/>
    <mergeCell ref="N165:N167"/>
    <mergeCell ref="B179:C179"/>
    <mergeCell ref="E165:E167"/>
    <mergeCell ref="F165:F167"/>
    <mergeCell ref="J179:K179"/>
    <mergeCell ref="F172:G172"/>
    <mergeCell ref="B114:C114"/>
    <mergeCell ref="G111:G113"/>
    <mergeCell ref="J114:K114"/>
    <mergeCell ref="I118:J118"/>
    <mergeCell ref="J111:J113"/>
    <mergeCell ref="D111:D113"/>
    <mergeCell ref="C13:F13"/>
    <mergeCell ref="B16:G16"/>
    <mergeCell ref="A19:C19"/>
    <mergeCell ref="A9:B9"/>
    <mergeCell ref="G9:H9"/>
    <mergeCell ref="E111:E113"/>
    <mergeCell ref="B120:B122"/>
    <mergeCell ref="F1369:G1369"/>
    <mergeCell ref="E1335:E1337"/>
    <mergeCell ref="G1359:H1359"/>
    <mergeCell ref="C1363:F1363"/>
    <mergeCell ref="C1335:C1337"/>
    <mergeCell ref="B1329:C1329"/>
    <mergeCell ref="A234:B234"/>
    <mergeCell ref="C246:C248"/>
    <mergeCell ref="K111:K113"/>
    <mergeCell ref="D1326:D1328"/>
    <mergeCell ref="E1333:F1333"/>
    <mergeCell ref="F1335:F1337"/>
    <mergeCell ref="A111:A113"/>
    <mergeCell ref="B111:B113"/>
    <mergeCell ref="K118:L118"/>
    <mergeCell ref="K120:K122"/>
    <mergeCell ref="F156:F158"/>
    <mergeCell ref="G156:G158"/>
    <mergeCell ref="B134:C134"/>
    <mergeCell ref="A145:B145"/>
    <mergeCell ref="A144:B144"/>
    <mergeCell ref="L210:L212"/>
    <mergeCell ref="B210:B212"/>
    <mergeCell ref="E246:E248"/>
    <mergeCell ref="D154:E154"/>
    <mergeCell ref="A10:B10"/>
    <mergeCell ref="F30:F32"/>
    <mergeCell ref="B44:C44"/>
    <mergeCell ref="J30:J32"/>
    <mergeCell ref="K30:K32"/>
    <mergeCell ref="A28:B28"/>
    <mergeCell ref="C28:D28"/>
    <mergeCell ref="D19:E19"/>
    <mergeCell ref="F19:G19"/>
    <mergeCell ref="A30:A32"/>
    <mergeCell ref="I9:J9"/>
    <mergeCell ref="A21:A23"/>
    <mergeCell ref="O9:P9"/>
    <mergeCell ref="I10:J10"/>
    <mergeCell ref="M28:N28"/>
    <mergeCell ref="M21:M23"/>
    <mergeCell ref="N21:N23"/>
    <mergeCell ref="I19:K19"/>
    <mergeCell ref="K13:N13"/>
    <mergeCell ref="L19:M19"/>
    <mergeCell ref="N19:O19"/>
    <mergeCell ref="I21:I23"/>
    <mergeCell ref="J24:K24"/>
    <mergeCell ref="I28:J28"/>
    <mergeCell ref="K28:L28"/>
    <mergeCell ref="I30:I32"/>
    <mergeCell ref="B21:B23"/>
    <mergeCell ref="D30:D32"/>
    <mergeCell ref="H21:H23"/>
    <mergeCell ref="B24:C24"/>
    <mergeCell ref="E28:F28"/>
    <mergeCell ref="E30:E32"/>
    <mergeCell ref="O54:P54"/>
    <mergeCell ref="A55:B55"/>
    <mergeCell ref="I55:J55"/>
    <mergeCell ref="F64:G64"/>
    <mergeCell ref="L64:M64"/>
    <mergeCell ref="N64:O64"/>
    <mergeCell ref="B61:G61"/>
    <mergeCell ref="J61:O61"/>
    <mergeCell ref="J16:O16"/>
    <mergeCell ref="N37:O37"/>
    <mergeCell ref="L30:L32"/>
    <mergeCell ref="M30:M32"/>
    <mergeCell ref="N30:N32"/>
    <mergeCell ref="O21:O23"/>
    <mergeCell ref="C21:C23"/>
    <mergeCell ref="D21:D23"/>
    <mergeCell ref="E21:E23"/>
    <mergeCell ref="K58:N58"/>
    <mergeCell ref="J21:J23"/>
    <mergeCell ref="K21:K23"/>
    <mergeCell ref="L21:L23"/>
    <mergeCell ref="G54:H54"/>
    <mergeCell ref="I54:J54"/>
    <mergeCell ref="J44:K44"/>
    <mergeCell ref="C58:F58"/>
    <mergeCell ref="A54:B54"/>
    <mergeCell ref="F37:G37"/>
    <mergeCell ref="F21:F23"/>
    <mergeCell ref="G21:G23"/>
    <mergeCell ref="B30:B32"/>
    <mergeCell ref="C30:C32"/>
    <mergeCell ref="K73:L73"/>
    <mergeCell ref="B75:B77"/>
    <mergeCell ref="C75:C77"/>
    <mergeCell ref="D75:D77"/>
    <mergeCell ref="E75:E77"/>
    <mergeCell ref="F75:F77"/>
    <mergeCell ref="L66:L68"/>
    <mergeCell ref="M66:M68"/>
    <mergeCell ref="J66:J68"/>
    <mergeCell ref="K66:K68"/>
    <mergeCell ref="M75:M77"/>
    <mergeCell ref="I73:J73"/>
    <mergeCell ref="J69:K69"/>
    <mergeCell ref="M73:N73"/>
    <mergeCell ref="N66:N68"/>
    <mergeCell ref="O66:O68"/>
    <mergeCell ref="A64:C64"/>
    <mergeCell ref="I64:K64"/>
    <mergeCell ref="B66:B68"/>
    <mergeCell ref="D66:D68"/>
    <mergeCell ref="E66:E68"/>
    <mergeCell ref="F66:F68"/>
    <mergeCell ref="G66:G68"/>
    <mergeCell ref="D64:E64"/>
    <mergeCell ref="A75:A77"/>
    <mergeCell ref="A66:A68"/>
    <mergeCell ref="H66:H68"/>
    <mergeCell ref="I66:I68"/>
    <mergeCell ref="B69:C69"/>
    <mergeCell ref="A73:B73"/>
    <mergeCell ref="C73:D73"/>
    <mergeCell ref="E73:F73"/>
    <mergeCell ref="I100:J100"/>
    <mergeCell ref="C103:F103"/>
    <mergeCell ref="K103:N103"/>
    <mergeCell ref="L109:M109"/>
    <mergeCell ref="L111:L113"/>
    <mergeCell ref="C111:C113"/>
    <mergeCell ref="F111:F113"/>
    <mergeCell ref="N111:N113"/>
    <mergeCell ref="N109:O109"/>
    <mergeCell ref="H111:H113"/>
    <mergeCell ref="I111:I113"/>
    <mergeCell ref="O111:O113"/>
    <mergeCell ref="J75:J77"/>
    <mergeCell ref="K75:K77"/>
    <mergeCell ref="L75:L77"/>
    <mergeCell ref="I75:I77"/>
    <mergeCell ref="G99:H99"/>
    <mergeCell ref="I99:J99"/>
    <mergeCell ref="O99:P99"/>
    <mergeCell ref="F109:G109"/>
    <mergeCell ref="A109:C109"/>
    <mergeCell ref="A100:B100"/>
    <mergeCell ref="A99:B99"/>
    <mergeCell ref="I109:K109"/>
    <mergeCell ref="B106:G106"/>
    <mergeCell ref="J106:O106"/>
    <mergeCell ref="D109:E109"/>
    <mergeCell ref="N154:O154"/>
    <mergeCell ref="I154:K154"/>
    <mergeCell ref="B151:G151"/>
    <mergeCell ref="A154:C154"/>
    <mergeCell ref="J151:O151"/>
    <mergeCell ref="C148:F148"/>
    <mergeCell ref="N120:N122"/>
    <mergeCell ref="L120:L122"/>
    <mergeCell ref="M120:M122"/>
    <mergeCell ref="G144:H144"/>
    <mergeCell ref="I144:J144"/>
    <mergeCell ref="O144:P144"/>
    <mergeCell ref="I145:J145"/>
    <mergeCell ref="K148:N148"/>
    <mergeCell ref="J134:K134"/>
    <mergeCell ref="A190:B190"/>
    <mergeCell ref="I190:J190"/>
    <mergeCell ref="J120:J122"/>
    <mergeCell ref="F154:G154"/>
    <mergeCell ref="L154:M154"/>
    <mergeCell ref="F127:G127"/>
    <mergeCell ref="N127:O127"/>
    <mergeCell ref="F199:G199"/>
    <mergeCell ref="L199:M199"/>
    <mergeCell ref="A199:C199"/>
    <mergeCell ref="A189:B189"/>
    <mergeCell ref="G189:H189"/>
    <mergeCell ref="I189:J189"/>
    <mergeCell ref="A156:A158"/>
    <mergeCell ref="C165:C167"/>
    <mergeCell ref="D165:D167"/>
    <mergeCell ref="D156:D158"/>
    <mergeCell ref="A163:B163"/>
    <mergeCell ref="C163:D163"/>
    <mergeCell ref="A165:A167"/>
    <mergeCell ref="B159:C159"/>
    <mergeCell ref="B165:B167"/>
    <mergeCell ref="I156:I158"/>
    <mergeCell ref="B156:B158"/>
    <mergeCell ref="C156:C158"/>
    <mergeCell ref="E163:F163"/>
    <mergeCell ref="I163:J163"/>
    <mergeCell ref="I165:I167"/>
    <mergeCell ref="E156:E158"/>
    <mergeCell ref="C193:F193"/>
    <mergeCell ref="K193:N193"/>
    <mergeCell ref="D199:E199"/>
    <mergeCell ref="J156:J158"/>
    <mergeCell ref="J165:J167"/>
    <mergeCell ref="A208:B208"/>
    <mergeCell ref="C208:D208"/>
    <mergeCell ref="E208:F208"/>
    <mergeCell ref="B204:C204"/>
    <mergeCell ref="I210:I212"/>
    <mergeCell ref="E210:E212"/>
    <mergeCell ref="F210:F212"/>
    <mergeCell ref="F217:G217"/>
    <mergeCell ref="F201:F203"/>
    <mergeCell ref="G201:G203"/>
    <mergeCell ref="A201:A203"/>
    <mergeCell ref="H201:H203"/>
    <mergeCell ref="I201:I203"/>
    <mergeCell ref="B201:B203"/>
    <mergeCell ref="C201:C203"/>
    <mergeCell ref="D201:D203"/>
    <mergeCell ref="E201:E203"/>
    <mergeCell ref="A210:A212"/>
    <mergeCell ref="C210:C212"/>
    <mergeCell ref="D210:D212"/>
    <mergeCell ref="I235:J235"/>
    <mergeCell ref="A244:C244"/>
    <mergeCell ref="I244:K244"/>
    <mergeCell ref="B241:G241"/>
    <mergeCell ref="J241:O241"/>
    <mergeCell ref="F246:F248"/>
    <mergeCell ref="D289:E289"/>
    <mergeCell ref="F289:G289"/>
    <mergeCell ref="L289:M289"/>
    <mergeCell ref="N289:O289"/>
    <mergeCell ref="O279:P279"/>
    <mergeCell ref="A280:B280"/>
    <mergeCell ref="I280:J280"/>
    <mergeCell ref="C283:F283"/>
    <mergeCell ref="K283:N283"/>
    <mergeCell ref="A279:B279"/>
    <mergeCell ref="G279:H279"/>
    <mergeCell ref="I279:J279"/>
    <mergeCell ref="B255:B257"/>
    <mergeCell ref="C255:C257"/>
    <mergeCell ref="D255:D257"/>
    <mergeCell ref="D246:D248"/>
    <mergeCell ref="E255:E257"/>
    <mergeCell ref="F255:F257"/>
    <mergeCell ref="J255:J257"/>
    <mergeCell ref="G246:G248"/>
    <mergeCell ref="F262:G262"/>
    <mergeCell ref="K255:K257"/>
    <mergeCell ref="J246:J248"/>
    <mergeCell ref="K298:L298"/>
    <mergeCell ref="M298:N298"/>
    <mergeCell ref="A325:B325"/>
    <mergeCell ref="I325:J325"/>
    <mergeCell ref="B314:C314"/>
    <mergeCell ref="J314:K314"/>
    <mergeCell ref="A324:B324"/>
    <mergeCell ref="L291:L293"/>
    <mergeCell ref="D291:D293"/>
    <mergeCell ref="E291:E293"/>
    <mergeCell ref="F291:F293"/>
    <mergeCell ref="G291:G293"/>
    <mergeCell ref="M291:M293"/>
    <mergeCell ref="J294:K294"/>
    <mergeCell ref="A298:B298"/>
    <mergeCell ref="C298:D298"/>
    <mergeCell ref="A291:A293"/>
    <mergeCell ref="H291:H293"/>
    <mergeCell ref="I291:I293"/>
    <mergeCell ref="B294:C294"/>
    <mergeCell ref="B291:B293"/>
    <mergeCell ref="C291:C293"/>
    <mergeCell ref="A300:A302"/>
    <mergeCell ref="I300:I302"/>
    <mergeCell ref="E300:E302"/>
    <mergeCell ref="F300:F302"/>
    <mergeCell ref="L300:L302"/>
    <mergeCell ref="M300:M302"/>
    <mergeCell ref="B300:B302"/>
    <mergeCell ref="C300:C302"/>
    <mergeCell ref="D300:D302"/>
    <mergeCell ref="G324:H324"/>
    <mergeCell ref="J384:K384"/>
    <mergeCell ref="A388:B388"/>
    <mergeCell ref="C388:D388"/>
    <mergeCell ref="A381:A383"/>
    <mergeCell ref="H381:H383"/>
    <mergeCell ref="I381:I383"/>
    <mergeCell ref="B384:C384"/>
    <mergeCell ref="B381:B383"/>
    <mergeCell ref="C381:C383"/>
    <mergeCell ref="D379:E379"/>
    <mergeCell ref="F379:G379"/>
    <mergeCell ref="L379:M379"/>
    <mergeCell ref="A379:C379"/>
    <mergeCell ref="I379:K379"/>
    <mergeCell ref="I369:J369"/>
    <mergeCell ref="N336:N338"/>
    <mergeCell ref="K336:K338"/>
    <mergeCell ref="L336:L338"/>
    <mergeCell ref="M336:M338"/>
    <mergeCell ref="A336:A338"/>
    <mergeCell ref="B345:B347"/>
    <mergeCell ref="C345:C347"/>
    <mergeCell ref="D345:D347"/>
    <mergeCell ref="E345:E347"/>
    <mergeCell ref="F345:F347"/>
    <mergeCell ref="J345:J347"/>
    <mergeCell ref="K345:K347"/>
    <mergeCell ref="L345:L347"/>
    <mergeCell ref="J336:J338"/>
    <mergeCell ref="A345:A347"/>
    <mergeCell ref="I345:I347"/>
    <mergeCell ref="B376:G376"/>
    <mergeCell ref="C418:F418"/>
    <mergeCell ref="K418:N418"/>
    <mergeCell ref="D424:E424"/>
    <mergeCell ref="F424:G424"/>
    <mergeCell ref="L424:M424"/>
    <mergeCell ref="N424:O424"/>
    <mergeCell ref="A424:C424"/>
    <mergeCell ref="I424:K424"/>
    <mergeCell ref="B421:G421"/>
    <mergeCell ref="J421:O421"/>
    <mergeCell ref="G414:H414"/>
    <mergeCell ref="I414:J414"/>
    <mergeCell ref="O414:P414"/>
    <mergeCell ref="E388:F388"/>
    <mergeCell ref="I388:J388"/>
    <mergeCell ref="K388:L388"/>
    <mergeCell ref="M388:N388"/>
    <mergeCell ref="A415:B415"/>
    <mergeCell ref="I415:J415"/>
    <mergeCell ref="B404:C404"/>
    <mergeCell ref="J404:K404"/>
    <mergeCell ref="A414:B414"/>
    <mergeCell ref="N426:N428"/>
    <mergeCell ref="K426:K428"/>
    <mergeCell ref="L426:L428"/>
    <mergeCell ref="M426:M428"/>
    <mergeCell ref="A426:A428"/>
    <mergeCell ref="O426:O428"/>
    <mergeCell ref="B435:B437"/>
    <mergeCell ref="C435:C437"/>
    <mergeCell ref="D435:D437"/>
    <mergeCell ref="E435:E437"/>
    <mergeCell ref="F435:F437"/>
    <mergeCell ref="J435:J437"/>
    <mergeCell ref="K435:K437"/>
    <mergeCell ref="L435:L437"/>
    <mergeCell ref="J426:J428"/>
    <mergeCell ref="A433:B433"/>
    <mergeCell ref="C433:D433"/>
    <mergeCell ref="E433:F433"/>
    <mergeCell ref="I433:J433"/>
    <mergeCell ref="K433:L433"/>
    <mergeCell ref="M433:N433"/>
    <mergeCell ref="A435:A437"/>
    <mergeCell ref="I435:I437"/>
    <mergeCell ref="L471:L473"/>
    <mergeCell ref="D471:D473"/>
    <mergeCell ref="E471:E473"/>
    <mergeCell ref="F471:F473"/>
    <mergeCell ref="G471:G473"/>
    <mergeCell ref="M471:M473"/>
    <mergeCell ref="J474:K474"/>
    <mergeCell ref="A478:B478"/>
    <mergeCell ref="C478:D478"/>
    <mergeCell ref="A471:A473"/>
    <mergeCell ref="H471:H473"/>
    <mergeCell ref="I471:I473"/>
    <mergeCell ref="B474:C474"/>
    <mergeCell ref="B471:B473"/>
    <mergeCell ref="C471:C473"/>
    <mergeCell ref="A459:B459"/>
    <mergeCell ref="G459:H459"/>
    <mergeCell ref="I459:J459"/>
    <mergeCell ref="I460:J460"/>
    <mergeCell ref="C463:F463"/>
    <mergeCell ref="K463:N463"/>
    <mergeCell ref="N471:N473"/>
    <mergeCell ref="A523:B523"/>
    <mergeCell ref="C523:D523"/>
    <mergeCell ref="E523:F523"/>
    <mergeCell ref="I523:J523"/>
    <mergeCell ref="K523:L523"/>
    <mergeCell ref="J511:O511"/>
    <mergeCell ref="G504:H504"/>
    <mergeCell ref="I504:J504"/>
    <mergeCell ref="O504:P504"/>
    <mergeCell ref="E478:F478"/>
    <mergeCell ref="I478:J478"/>
    <mergeCell ref="K478:L478"/>
    <mergeCell ref="M478:N478"/>
    <mergeCell ref="A505:B505"/>
    <mergeCell ref="I505:J505"/>
    <mergeCell ref="B494:C494"/>
    <mergeCell ref="J494:K494"/>
    <mergeCell ref="A504:B504"/>
    <mergeCell ref="F487:G487"/>
    <mergeCell ref="N487:O487"/>
    <mergeCell ref="N480:N482"/>
    <mergeCell ref="J480:J482"/>
    <mergeCell ref="J564:K564"/>
    <mergeCell ref="A568:B568"/>
    <mergeCell ref="C568:D568"/>
    <mergeCell ref="A561:A563"/>
    <mergeCell ref="H561:H563"/>
    <mergeCell ref="I561:I563"/>
    <mergeCell ref="B564:C564"/>
    <mergeCell ref="B561:B563"/>
    <mergeCell ref="C561:C563"/>
    <mergeCell ref="D559:E559"/>
    <mergeCell ref="F559:G559"/>
    <mergeCell ref="L559:M559"/>
    <mergeCell ref="B525:B527"/>
    <mergeCell ref="C525:C527"/>
    <mergeCell ref="D525:D527"/>
    <mergeCell ref="E525:E527"/>
    <mergeCell ref="F525:F527"/>
    <mergeCell ref="J525:J527"/>
    <mergeCell ref="K525:K527"/>
    <mergeCell ref="L525:L527"/>
    <mergeCell ref="C553:F553"/>
    <mergeCell ref="C598:F598"/>
    <mergeCell ref="K598:N598"/>
    <mergeCell ref="D604:E604"/>
    <mergeCell ref="F604:G604"/>
    <mergeCell ref="L604:M604"/>
    <mergeCell ref="N604:O604"/>
    <mergeCell ref="A604:C604"/>
    <mergeCell ref="I604:K604"/>
    <mergeCell ref="B601:G601"/>
    <mergeCell ref="J601:O601"/>
    <mergeCell ref="G594:H594"/>
    <mergeCell ref="I594:J594"/>
    <mergeCell ref="O594:P594"/>
    <mergeCell ref="E568:F568"/>
    <mergeCell ref="I568:J568"/>
    <mergeCell ref="K568:L568"/>
    <mergeCell ref="M568:N568"/>
    <mergeCell ref="A595:B595"/>
    <mergeCell ref="I595:J595"/>
    <mergeCell ref="B584:C584"/>
    <mergeCell ref="J584:K584"/>
    <mergeCell ref="A594:B594"/>
    <mergeCell ref="A570:A572"/>
    <mergeCell ref="I570:I572"/>
    <mergeCell ref="E570:E572"/>
    <mergeCell ref="F570:F572"/>
    <mergeCell ref="L570:L572"/>
    <mergeCell ref="M570:M572"/>
    <mergeCell ref="B570:B572"/>
    <mergeCell ref="C570:C572"/>
    <mergeCell ref="D570:D572"/>
    <mergeCell ref="N577:O577"/>
    <mergeCell ref="N606:N608"/>
    <mergeCell ref="K606:K608"/>
    <mergeCell ref="L606:L608"/>
    <mergeCell ref="M606:M608"/>
    <mergeCell ref="A606:A608"/>
    <mergeCell ref="O606:O608"/>
    <mergeCell ref="B615:B617"/>
    <mergeCell ref="C615:C617"/>
    <mergeCell ref="D615:D617"/>
    <mergeCell ref="E615:E617"/>
    <mergeCell ref="F615:F617"/>
    <mergeCell ref="J615:J617"/>
    <mergeCell ref="K615:K617"/>
    <mergeCell ref="L615:L617"/>
    <mergeCell ref="J606:J608"/>
    <mergeCell ref="H606:H608"/>
    <mergeCell ref="I606:I608"/>
    <mergeCell ref="B609:C609"/>
    <mergeCell ref="A615:A617"/>
    <mergeCell ref="I615:I617"/>
    <mergeCell ref="E651:E653"/>
    <mergeCell ref="F651:F653"/>
    <mergeCell ref="G651:G653"/>
    <mergeCell ref="M651:M653"/>
    <mergeCell ref="J654:K654"/>
    <mergeCell ref="A658:B658"/>
    <mergeCell ref="C658:D658"/>
    <mergeCell ref="A651:A653"/>
    <mergeCell ref="H651:H653"/>
    <mergeCell ref="I651:I653"/>
    <mergeCell ref="B654:C654"/>
    <mergeCell ref="B651:B653"/>
    <mergeCell ref="C651:C653"/>
    <mergeCell ref="A660:A662"/>
    <mergeCell ref="I660:I662"/>
    <mergeCell ref="E660:E662"/>
    <mergeCell ref="F660:F662"/>
    <mergeCell ref="L660:L662"/>
    <mergeCell ref="M660:M662"/>
    <mergeCell ref="B660:B662"/>
    <mergeCell ref="C660:C662"/>
    <mergeCell ref="E658:F658"/>
    <mergeCell ref="I658:J658"/>
    <mergeCell ref="K658:L658"/>
    <mergeCell ref="M658:N658"/>
    <mergeCell ref="J719:K719"/>
    <mergeCell ref="F712:G712"/>
    <mergeCell ref="A729:B729"/>
    <mergeCell ref="G729:H729"/>
    <mergeCell ref="I729:J729"/>
    <mergeCell ref="N696:N698"/>
    <mergeCell ref="K696:K698"/>
    <mergeCell ref="L696:L698"/>
    <mergeCell ref="M696:M698"/>
    <mergeCell ref="A696:A698"/>
    <mergeCell ref="O696:O698"/>
    <mergeCell ref="B705:B707"/>
    <mergeCell ref="C705:C707"/>
    <mergeCell ref="D705:D707"/>
    <mergeCell ref="E705:E707"/>
    <mergeCell ref="F705:F707"/>
    <mergeCell ref="J705:J707"/>
    <mergeCell ref="K705:K707"/>
    <mergeCell ref="L705:L707"/>
    <mergeCell ref="J696:J698"/>
    <mergeCell ref="A705:A707"/>
    <mergeCell ref="I705:I707"/>
    <mergeCell ref="N712:O712"/>
    <mergeCell ref="M703:N703"/>
    <mergeCell ref="O729:P729"/>
    <mergeCell ref="O774:P774"/>
    <mergeCell ref="I775:J775"/>
    <mergeCell ref="B764:C764"/>
    <mergeCell ref="J764:K764"/>
    <mergeCell ref="A774:B774"/>
    <mergeCell ref="G774:H774"/>
    <mergeCell ref="D1371:D1373"/>
    <mergeCell ref="G1326:G1328"/>
    <mergeCell ref="H1326:H1328"/>
    <mergeCell ref="E748:F748"/>
    <mergeCell ref="I748:J748"/>
    <mergeCell ref="K748:L748"/>
    <mergeCell ref="I774:J774"/>
    <mergeCell ref="L741:L743"/>
    <mergeCell ref="D741:D743"/>
    <mergeCell ref="E741:E743"/>
    <mergeCell ref="F741:F743"/>
    <mergeCell ref="G741:G743"/>
    <mergeCell ref="K741:K743"/>
    <mergeCell ref="M741:M743"/>
    <mergeCell ref="J744:K744"/>
    <mergeCell ref="A748:B748"/>
    <mergeCell ref="C748:D748"/>
    <mergeCell ref="A741:A743"/>
    <mergeCell ref="H741:H743"/>
    <mergeCell ref="I741:I743"/>
    <mergeCell ref="B744:C744"/>
    <mergeCell ref="B741:B743"/>
    <mergeCell ref="C741:C743"/>
    <mergeCell ref="D1009:E1009"/>
    <mergeCell ref="M966:M968"/>
    <mergeCell ref="O966:O968"/>
    <mergeCell ref="I865:J865"/>
    <mergeCell ref="B854:C854"/>
    <mergeCell ref="A919:C919"/>
    <mergeCell ref="J795:J797"/>
    <mergeCell ref="K795:K797"/>
    <mergeCell ref="J786:J788"/>
    <mergeCell ref="K793:L793"/>
    <mergeCell ref="K778:N778"/>
    <mergeCell ref="L784:M784"/>
    <mergeCell ref="N784:O784"/>
    <mergeCell ref="I784:K784"/>
    <mergeCell ref="J781:O781"/>
    <mergeCell ref="I786:I788"/>
    <mergeCell ref="J789:K789"/>
    <mergeCell ref="I793:J793"/>
    <mergeCell ref="O819:P819"/>
    <mergeCell ref="K823:N823"/>
    <mergeCell ref="M876:M878"/>
    <mergeCell ref="J826:O826"/>
    <mergeCell ref="J809:K809"/>
    <mergeCell ref="N829:O829"/>
    <mergeCell ref="K838:L838"/>
    <mergeCell ref="I820:J820"/>
    <mergeCell ref="I829:K829"/>
    <mergeCell ref="J854:K854"/>
    <mergeCell ref="N876:N878"/>
    <mergeCell ref="O876:O878"/>
    <mergeCell ref="M793:N793"/>
    <mergeCell ref="N831:N833"/>
    <mergeCell ref="I819:J819"/>
    <mergeCell ref="I840:I842"/>
    <mergeCell ref="K831:K833"/>
    <mergeCell ref="N795:N797"/>
    <mergeCell ref="L795:L797"/>
    <mergeCell ref="I795:I797"/>
    <mergeCell ref="N802:O802"/>
    <mergeCell ref="M1461:M1463"/>
    <mergeCell ref="L1414:M1414"/>
    <mergeCell ref="N786:N788"/>
    <mergeCell ref="L786:L788"/>
    <mergeCell ref="M786:M788"/>
    <mergeCell ref="M838:N838"/>
    <mergeCell ref="L829:M829"/>
    <mergeCell ref="K958:N958"/>
    <mergeCell ref="K885:K887"/>
    <mergeCell ref="M795:M797"/>
    <mergeCell ref="O786:O788"/>
    <mergeCell ref="J1439:K1439"/>
    <mergeCell ref="J1425:J1427"/>
    <mergeCell ref="K1408:N1408"/>
    <mergeCell ref="K876:K878"/>
    <mergeCell ref="J834:K834"/>
    <mergeCell ref="K786:K788"/>
    <mergeCell ref="J1059:K1059"/>
    <mergeCell ref="O954:P954"/>
    <mergeCell ref="I954:J954"/>
    <mergeCell ref="J961:O961"/>
    <mergeCell ref="K975:K977"/>
    <mergeCell ref="O831:O833"/>
    <mergeCell ref="M840:M842"/>
    <mergeCell ref="L885:L887"/>
    <mergeCell ref="M885:M887"/>
    <mergeCell ref="I838:J838"/>
    <mergeCell ref="L964:M964"/>
    <mergeCell ref="A864:B864"/>
    <mergeCell ref="A840:A842"/>
    <mergeCell ref="J879:K879"/>
    <mergeCell ref="I883:J883"/>
    <mergeCell ref="G831:G833"/>
    <mergeCell ref="O864:P864"/>
    <mergeCell ref="K868:N868"/>
    <mergeCell ref="I831:I833"/>
    <mergeCell ref="L831:L833"/>
    <mergeCell ref="M831:M833"/>
    <mergeCell ref="L840:L842"/>
    <mergeCell ref="J831:J833"/>
    <mergeCell ref="A909:B909"/>
    <mergeCell ref="E885:E887"/>
    <mergeCell ref="L876:L878"/>
    <mergeCell ref="J871:O871"/>
    <mergeCell ref="I874:K874"/>
    <mergeCell ref="L874:M874"/>
    <mergeCell ref="N874:O874"/>
    <mergeCell ref="I876:I878"/>
    <mergeCell ref="J876:J878"/>
    <mergeCell ref="N885:N887"/>
    <mergeCell ref="M883:N883"/>
    <mergeCell ref="I885:I887"/>
    <mergeCell ref="J885:J887"/>
    <mergeCell ref="A865:B865"/>
    <mergeCell ref="N892:O892"/>
    <mergeCell ref="N840:N842"/>
    <mergeCell ref="J840:J842"/>
    <mergeCell ref="K840:K842"/>
    <mergeCell ref="F847:G847"/>
    <mergeCell ref="I864:J864"/>
    <mergeCell ref="I921:I923"/>
    <mergeCell ref="J921:J923"/>
    <mergeCell ref="K921:K923"/>
    <mergeCell ref="K883:L883"/>
    <mergeCell ref="B921:B923"/>
    <mergeCell ref="A921:A923"/>
    <mergeCell ref="A930:A932"/>
    <mergeCell ref="E883:F883"/>
    <mergeCell ref="G909:H909"/>
    <mergeCell ref="E930:E932"/>
    <mergeCell ref="F930:F932"/>
    <mergeCell ref="B899:C899"/>
    <mergeCell ref="A928:B928"/>
    <mergeCell ref="F937:G937"/>
    <mergeCell ref="A954:B954"/>
    <mergeCell ref="G954:H954"/>
    <mergeCell ref="A955:B955"/>
    <mergeCell ref="A910:B910"/>
    <mergeCell ref="A966:A968"/>
    <mergeCell ref="N937:O937"/>
    <mergeCell ref="J944:K944"/>
    <mergeCell ref="I930:I932"/>
    <mergeCell ref="J930:J932"/>
    <mergeCell ref="K930:K932"/>
    <mergeCell ref="L930:L932"/>
    <mergeCell ref="J899:K899"/>
    <mergeCell ref="F919:G919"/>
    <mergeCell ref="M930:M932"/>
    <mergeCell ref="F1144:G1144"/>
    <mergeCell ref="B944:C944"/>
    <mergeCell ref="K966:K968"/>
    <mergeCell ref="L966:L968"/>
    <mergeCell ref="I975:I977"/>
    <mergeCell ref="L975:L977"/>
    <mergeCell ref="K1003:N1003"/>
    <mergeCell ref="N982:O982"/>
    <mergeCell ref="M975:M977"/>
    <mergeCell ref="I999:J999"/>
    <mergeCell ref="O999:P999"/>
    <mergeCell ref="L921:L923"/>
    <mergeCell ref="I1020:I1022"/>
    <mergeCell ref="M1056:M1058"/>
    <mergeCell ref="C1138:F1138"/>
    <mergeCell ref="D1110:D1112"/>
    <mergeCell ref="B1124:C1124"/>
    <mergeCell ref="A1134:B1134"/>
    <mergeCell ref="A1135:B1135"/>
    <mergeCell ref="J1034:K1034"/>
    <mergeCell ref="J1006:O1006"/>
    <mergeCell ref="L1009:M1009"/>
    <mergeCell ref="G876:G878"/>
    <mergeCell ref="H876:H878"/>
    <mergeCell ref="C876:C878"/>
    <mergeCell ref="F876:F878"/>
    <mergeCell ref="F885:F887"/>
    <mergeCell ref="C885:C887"/>
    <mergeCell ref="D885:D887"/>
    <mergeCell ref="E876:E878"/>
    <mergeCell ref="D921:D923"/>
    <mergeCell ref="E921:E923"/>
    <mergeCell ref="F921:F923"/>
    <mergeCell ref="G921:G923"/>
    <mergeCell ref="H921:H923"/>
    <mergeCell ref="B930:B932"/>
    <mergeCell ref="C921:C923"/>
    <mergeCell ref="D930:D932"/>
    <mergeCell ref="C930:C932"/>
    <mergeCell ref="B924:C924"/>
    <mergeCell ref="C913:F913"/>
    <mergeCell ref="D919:E919"/>
    <mergeCell ref="I1000:J1000"/>
    <mergeCell ref="F1101:F1103"/>
    <mergeCell ref="K1011:K1013"/>
    <mergeCell ref="O1011:O1013"/>
    <mergeCell ref="L1011:L1013"/>
    <mergeCell ref="M1011:M1013"/>
    <mergeCell ref="G1101:G1103"/>
    <mergeCell ref="N1011:N1013"/>
    <mergeCell ref="M1018:N1018"/>
    <mergeCell ref="L1020:L1022"/>
    <mergeCell ref="M1020:M1022"/>
    <mergeCell ref="K1020:K1022"/>
    <mergeCell ref="I1056:I1058"/>
    <mergeCell ref="J1056:J1058"/>
    <mergeCell ref="F1099:G1099"/>
    <mergeCell ref="G1089:H1089"/>
    <mergeCell ref="H1101:H1103"/>
    <mergeCell ref="K1063:L1063"/>
    <mergeCell ref="K1056:K1058"/>
    <mergeCell ref="K1048:N1048"/>
    <mergeCell ref="L1054:M1054"/>
    <mergeCell ref="N1054:O1054"/>
    <mergeCell ref="N1009:O1009"/>
    <mergeCell ref="N1027:O1027"/>
    <mergeCell ref="N1020:N1022"/>
    <mergeCell ref="C1003:F1003"/>
    <mergeCell ref="M1101:M1103"/>
    <mergeCell ref="N1101:N1103"/>
    <mergeCell ref="O1101:O1103"/>
    <mergeCell ref="J1096:O1096"/>
    <mergeCell ref="A1089:B1089"/>
    <mergeCell ref="I1245:I1247"/>
    <mergeCell ref="J1239:K1239"/>
    <mergeCell ref="J1200:J1202"/>
    <mergeCell ref="B1194:C1194"/>
    <mergeCell ref="I1198:J1198"/>
    <mergeCell ref="K1198:L1198"/>
    <mergeCell ref="L1236:L1238"/>
    <mergeCell ref="B1101:B1103"/>
    <mergeCell ref="E1110:E1112"/>
    <mergeCell ref="C1108:D1108"/>
    <mergeCell ref="E1108:F1108"/>
    <mergeCell ref="C1110:C1112"/>
    <mergeCell ref="A1153:B1153"/>
    <mergeCell ref="C1153:D1153"/>
    <mergeCell ref="A1146:A1148"/>
    <mergeCell ref="B1149:C1149"/>
    <mergeCell ref="B1146:B1148"/>
    <mergeCell ref="I1191:I1193"/>
    <mergeCell ref="D1144:E1144"/>
    <mergeCell ref="B1155:B1157"/>
    <mergeCell ref="C1155:C1157"/>
    <mergeCell ref="I1153:J1153"/>
    <mergeCell ref="D1101:D1103"/>
    <mergeCell ref="E1101:E1103"/>
    <mergeCell ref="B1110:B1112"/>
    <mergeCell ref="C1101:C1103"/>
    <mergeCell ref="B1104:C1104"/>
    <mergeCell ref="I1110:I1112"/>
    <mergeCell ref="J1110:J1112"/>
    <mergeCell ref="J1104:K1104"/>
    <mergeCell ref="E1146:E1148"/>
    <mergeCell ref="I1281:I1283"/>
    <mergeCell ref="K1273:N1273"/>
    <mergeCell ref="L1245:L1247"/>
    <mergeCell ref="M1245:M1247"/>
    <mergeCell ref="M1243:N1243"/>
    <mergeCell ref="J1245:J1247"/>
    <mergeCell ref="I1243:J1243"/>
    <mergeCell ref="L1279:M1279"/>
    <mergeCell ref="J1276:O1276"/>
    <mergeCell ref="N1279:O1279"/>
    <mergeCell ref="I1279:K1279"/>
    <mergeCell ref="L1281:L1283"/>
    <mergeCell ref="B1284:C1284"/>
    <mergeCell ref="A1245:A1247"/>
    <mergeCell ref="O1179:P1179"/>
    <mergeCell ref="A1155:A1157"/>
    <mergeCell ref="I1225:J1225"/>
    <mergeCell ref="I1155:I1157"/>
    <mergeCell ref="J1155:J1157"/>
    <mergeCell ref="J1169:K1169"/>
    <mergeCell ref="K1155:K1157"/>
    <mergeCell ref="L1155:L1157"/>
    <mergeCell ref="M1155:M1157"/>
    <mergeCell ref="N1155:N1157"/>
    <mergeCell ref="F1236:F1238"/>
    <mergeCell ref="D1245:D1247"/>
    <mergeCell ref="O1191:O1193"/>
    <mergeCell ref="J1191:J1193"/>
    <mergeCell ref="L1200:L1202"/>
    <mergeCell ref="N1200:N1202"/>
    <mergeCell ref="F1162:G1162"/>
    <mergeCell ref="N1191:N1193"/>
    <mergeCell ref="L201:L203"/>
    <mergeCell ref="H156:H158"/>
    <mergeCell ref="N156:N158"/>
    <mergeCell ref="K156:K158"/>
    <mergeCell ref="L156:L158"/>
    <mergeCell ref="M156:M158"/>
    <mergeCell ref="K163:L163"/>
    <mergeCell ref="M163:N163"/>
    <mergeCell ref="M201:M203"/>
    <mergeCell ref="K300:K302"/>
    <mergeCell ref="J291:J293"/>
    <mergeCell ref="K291:K293"/>
    <mergeCell ref="L381:L383"/>
    <mergeCell ref="N379:O379"/>
    <mergeCell ref="O369:P369"/>
    <mergeCell ref="C328:F328"/>
    <mergeCell ref="K328:N328"/>
    <mergeCell ref="D334:E334"/>
    <mergeCell ref="F334:G334"/>
    <mergeCell ref="L334:M334"/>
    <mergeCell ref="N334:O334"/>
    <mergeCell ref="A334:C334"/>
    <mergeCell ref="D381:D383"/>
    <mergeCell ref="E381:E383"/>
    <mergeCell ref="F381:F383"/>
    <mergeCell ref="G381:G383"/>
    <mergeCell ref="M381:M383"/>
    <mergeCell ref="O336:O338"/>
    <mergeCell ref="L165:L167"/>
    <mergeCell ref="O201:O203"/>
    <mergeCell ref="E298:F298"/>
    <mergeCell ref="I298:J298"/>
    <mergeCell ref="N217:O217"/>
    <mergeCell ref="N210:N212"/>
    <mergeCell ref="J210:J212"/>
    <mergeCell ref="J269:K269"/>
    <mergeCell ref="O246:O248"/>
    <mergeCell ref="L255:L257"/>
    <mergeCell ref="N246:N248"/>
    <mergeCell ref="K246:K248"/>
    <mergeCell ref="L246:L248"/>
    <mergeCell ref="M246:M248"/>
    <mergeCell ref="K210:K212"/>
    <mergeCell ref="M210:M212"/>
    <mergeCell ref="O1314:P1314"/>
    <mergeCell ref="N1324:O1324"/>
    <mergeCell ref="L1324:M1324"/>
    <mergeCell ref="K1318:N1318"/>
    <mergeCell ref="A1281:A1283"/>
    <mergeCell ref="F1279:G1279"/>
    <mergeCell ref="F1245:F1247"/>
    <mergeCell ref="N532:O532"/>
    <mergeCell ref="F577:G577"/>
    <mergeCell ref="D1236:D1238"/>
    <mergeCell ref="E1245:E1247"/>
    <mergeCell ref="J1304:K1304"/>
    <mergeCell ref="J1281:J1283"/>
    <mergeCell ref="N442:O442"/>
    <mergeCell ref="A1270:B1270"/>
    <mergeCell ref="A1290:A1292"/>
    <mergeCell ref="I1288:J1288"/>
    <mergeCell ref="K1288:L1288"/>
    <mergeCell ref="A1269:B1269"/>
    <mergeCell ref="C1273:F1273"/>
    <mergeCell ref="M118:N118"/>
    <mergeCell ref="N172:O172"/>
    <mergeCell ref="O156:O158"/>
    <mergeCell ref="K165:K167"/>
    <mergeCell ref="J159:K159"/>
    <mergeCell ref="I208:J208"/>
    <mergeCell ref="K208:L208"/>
    <mergeCell ref="M208:N208"/>
    <mergeCell ref="J201:J203"/>
    <mergeCell ref="K201:K203"/>
    <mergeCell ref="N201:N203"/>
    <mergeCell ref="J224:K224"/>
    <mergeCell ref="J204:K204"/>
    <mergeCell ref="N199:O199"/>
    <mergeCell ref="O189:P189"/>
    <mergeCell ref="N352:O352"/>
    <mergeCell ref="F397:G397"/>
    <mergeCell ref="N397:O397"/>
    <mergeCell ref="N390:N392"/>
    <mergeCell ref="J390:J392"/>
    <mergeCell ref="N381:N383"/>
    <mergeCell ref="O381:O383"/>
    <mergeCell ref="K390:K392"/>
    <mergeCell ref="J381:J383"/>
    <mergeCell ref="K381:K383"/>
    <mergeCell ref="N262:O262"/>
    <mergeCell ref="F307:G307"/>
    <mergeCell ref="N307:O307"/>
    <mergeCell ref="N300:N302"/>
    <mergeCell ref="J300:J302"/>
    <mergeCell ref="N291:N293"/>
    <mergeCell ref="O291:O293"/>
    <mergeCell ref="O471:O473"/>
    <mergeCell ref="K480:K482"/>
    <mergeCell ref="J471:J473"/>
    <mergeCell ref="K471:K473"/>
    <mergeCell ref="L561:L563"/>
    <mergeCell ref="N559:O559"/>
    <mergeCell ref="O549:P549"/>
    <mergeCell ref="C508:F508"/>
    <mergeCell ref="K508:N508"/>
    <mergeCell ref="D514:E514"/>
    <mergeCell ref="F514:G514"/>
    <mergeCell ref="L514:M514"/>
    <mergeCell ref="N514:O514"/>
    <mergeCell ref="A514:C514"/>
    <mergeCell ref="I514:K514"/>
    <mergeCell ref="B511:G511"/>
    <mergeCell ref="D561:D563"/>
    <mergeCell ref="E561:E563"/>
    <mergeCell ref="F561:F563"/>
    <mergeCell ref="G561:G563"/>
    <mergeCell ref="M561:M563"/>
    <mergeCell ref="J516:J518"/>
    <mergeCell ref="H516:H518"/>
    <mergeCell ref="I516:I518"/>
    <mergeCell ref="B519:C519"/>
    <mergeCell ref="B516:B518"/>
    <mergeCell ref="C516:C518"/>
    <mergeCell ref="D516:D518"/>
    <mergeCell ref="E516:E518"/>
    <mergeCell ref="F516:F518"/>
    <mergeCell ref="G516:G518"/>
    <mergeCell ref="J519:K519"/>
    <mergeCell ref="F757:G757"/>
    <mergeCell ref="N757:O757"/>
    <mergeCell ref="N750:N752"/>
    <mergeCell ref="J750:J752"/>
    <mergeCell ref="N741:N743"/>
    <mergeCell ref="O741:O743"/>
    <mergeCell ref="K750:K752"/>
    <mergeCell ref="J741:J743"/>
    <mergeCell ref="N622:O622"/>
    <mergeCell ref="F667:G667"/>
    <mergeCell ref="N667:O667"/>
    <mergeCell ref="N660:N662"/>
    <mergeCell ref="J660:J662"/>
    <mergeCell ref="N651:N653"/>
    <mergeCell ref="O651:O653"/>
    <mergeCell ref="K660:K662"/>
    <mergeCell ref="J651:J653"/>
    <mergeCell ref="K651:K653"/>
    <mergeCell ref="C688:F688"/>
    <mergeCell ref="K688:N688"/>
    <mergeCell ref="D694:E694"/>
    <mergeCell ref="F694:G694"/>
    <mergeCell ref="L694:M694"/>
    <mergeCell ref="N694:O694"/>
    <mergeCell ref="A694:C694"/>
    <mergeCell ref="I694:K694"/>
    <mergeCell ref="B691:G691"/>
    <mergeCell ref="J691:O691"/>
    <mergeCell ref="G684:H684"/>
    <mergeCell ref="I684:J684"/>
    <mergeCell ref="O684:P684"/>
    <mergeCell ref="A739:C739"/>
    <mergeCell ref="F831:F833"/>
    <mergeCell ref="I1236:I1238"/>
    <mergeCell ref="J1236:J1238"/>
    <mergeCell ref="H1146:H1148"/>
    <mergeCell ref="J1194:K1194"/>
    <mergeCell ref="I1224:J1224"/>
    <mergeCell ref="N847:O847"/>
    <mergeCell ref="H1191:H1193"/>
    <mergeCell ref="G1179:H1179"/>
    <mergeCell ref="G1134:H1134"/>
    <mergeCell ref="F1117:G1117"/>
    <mergeCell ref="G1191:G1193"/>
    <mergeCell ref="E1200:E1202"/>
    <mergeCell ref="F1191:F1193"/>
    <mergeCell ref="C1183:F1183"/>
    <mergeCell ref="C1191:C1193"/>
    <mergeCell ref="E1191:E1193"/>
    <mergeCell ref="C868:F868"/>
    <mergeCell ref="B871:G871"/>
    <mergeCell ref="L1189:M1189"/>
    <mergeCell ref="D1099:E1099"/>
    <mergeCell ref="G1146:G1148"/>
    <mergeCell ref="G1236:G1238"/>
    <mergeCell ref="F1200:F1202"/>
    <mergeCell ref="N1189:O1189"/>
    <mergeCell ref="I1189:K1189"/>
    <mergeCell ref="J1214:K1214"/>
    <mergeCell ref="L1191:L1193"/>
    <mergeCell ref="M1191:M1193"/>
    <mergeCell ref="N1207:O1207"/>
    <mergeCell ref="N1236:N1238"/>
    <mergeCell ref="O1236:O1238"/>
    <mergeCell ref="N1234:O1234"/>
    <mergeCell ref="O1224:P1224"/>
    <mergeCell ref="K1228:N1228"/>
    <mergeCell ref="M1236:M1238"/>
    <mergeCell ref="J1231:O1231"/>
    <mergeCell ref="L1234:M1234"/>
    <mergeCell ref="K1236:K1238"/>
    <mergeCell ref="D1191:D1193"/>
    <mergeCell ref="A1191:A1193"/>
    <mergeCell ref="A1234:C1234"/>
    <mergeCell ref="E1153:F1153"/>
    <mergeCell ref="M1200:M1202"/>
    <mergeCell ref="A1200:A1202"/>
    <mergeCell ref="I1200:I1202"/>
    <mergeCell ref="M1153:N1153"/>
    <mergeCell ref="N1162:O1162"/>
    <mergeCell ref="C1198:D1198"/>
    <mergeCell ref="E1198:F1198"/>
    <mergeCell ref="F1207:G1207"/>
    <mergeCell ref="K1153:L1153"/>
    <mergeCell ref="K1191:K1193"/>
    <mergeCell ref="K1183:N1183"/>
    <mergeCell ref="D1189:E1189"/>
    <mergeCell ref="F1189:G1189"/>
    <mergeCell ref="A1179:B1179"/>
    <mergeCell ref="B1169:C1169"/>
    <mergeCell ref="I1179:J1179"/>
    <mergeCell ref="I1180:J1180"/>
    <mergeCell ref="J1186:O1186"/>
    <mergeCell ref="J1326:J1328"/>
    <mergeCell ref="K1363:N1363"/>
    <mergeCell ref="N1335:N1337"/>
    <mergeCell ref="L1371:L1373"/>
    <mergeCell ref="L1326:L1328"/>
    <mergeCell ref="N1326:N1328"/>
    <mergeCell ref="L1380:L1382"/>
    <mergeCell ref="M1380:M1382"/>
    <mergeCell ref="M1378:N1378"/>
    <mergeCell ref="E1326:E1328"/>
    <mergeCell ref="F1326:F1328"/>
    <mergeCell ref="N1252:O1252"/>
    <mergeCell ref="N1245:N1247"/>
    <mergeCell ref="N1281:N1283"/>
    <mergeCell ref="O1281:O1283"/>
    <mergeCell ref="M1288:N1288"/>
    <mergeCell ref="M1281:M1283"/>
    <mergeCell ref="M1290:M1292"/>
    <mergeCell ref="N1290:N1292"/>
    <mergeCell ref="O1269:P1269"/>
    <mergeCell ref="K1281:K1283"/>
    <mergeCell ref="J1259:K1259"/>
    <mergeCell ref="K1290:K1292"/>
    <mergeCell ref="J1284:K1284"/>
    <mergeCell ref="I1315:J1315"/>
    <mergeCell ref="G1269:H1269"/>
    <mergeCell ref="L1290:L1292"/>
    <mergeCell ref="I1314:J1314"/>
    <mergeCell ref="I1269:J1269"/>
    <mergeCell ref="B1276:G1276"/>
    <mergeCell ref="F1297:G1297"/>
    <mergeCell ref="N1297:O1297"/>
    <mergeCell ref="A1369:C1369"/>
    <mergeCell ref="L1425:L1427"/>
    <mergeCell ref="I1425:I1427"/>
    <mergeCell ref="J1380:J1382"/>
    <mergeCell ref="I1380:I1382"/>
    <mergeCell ref="I1414:K1414"/>
    <mergeCell ref="G1449:H1449"/>
    <mergeCell ref="L1335:L1337"/>
    <mergeCell ref="K1380:K1382"/>
    <mergeCell ref="J1374:K1374"/>
    <mergeCell ref="I1360:J1360"/>
    <mergeCell ref="N1425:N1427"/>
    <mergeCell ref="N1416:N1418"/>
    <mergeCell ref="N1414:O1414"/>
    <mergeCell ref="O1416:O1418"/>
    <mergeCell ref="L1416:L1418"/>
    <mergeCell ref="I1369:K1369"/>
    <mergeCell ref="J1371:J1373"/>
    <mergeCell ref="I1405:J1405"/>
    <mergeCell ref="M1371:M1373"/>
    <mergeCell ref="L1369:M1369"/>
    <mergeCell ref="N1380:N1382"/>
    <mergeCell ref="O1371:O1373"/>
    <mergeCell ref="N1369:O1369"/>
    <mergeCell ref="O1359:P1359"/>
    <mergeCell ref="K1378:L1378"/>
    <mergeCell ref="I1423:J1423"/>
    <mergeCell ref="I1416:I1418"/>
    <mergeCell ref="K1371:K1373"/>
    <mergeCell ref="I1371:I1373"/>
    <mergeCell ref="O1449:P1449"/>
    <mergeCell ref="B1371:B1373"/>
    <mergeCell ref="N1387:O1387"/>
    <mergeCell ref="K1425:K1427"/>
    <mergeCell ref="O1404:P1404"/>
    <mergeCell ref="M1416:M1418"/>
    <mergeCell ref="M1425:M1427"/>
    <mergeCell ref="K1416:K1418"/>
    <mergeCell ref="M1423:N1423"/>
    <mergeCell ref="H1416:H1418"/>
    <mergeCell ref="H1371:H1373"/>
    <mergeCell ref="D1425:D1427"/>
    <mergeCell ref="E1425:E1427"/>
    <mergeCell ref="D1414:E1414"/>
    <mergeCell ref="F1414:G1414"/>
    <mergeCell ref="M1333:N1333"/>
    <mergeCell ref="M1335:M1337"/>
    <mergeCell ref="J1394:K1394"/>
    <mergeCell ref="K1423:L1423"/>
    <mergeCell ref="J1419:K1419"/>
    <mergeCell ref="N1371:N1373"/>
    <mergeCell ref="I1359:J1359"/>
    <mergeCell ref="J1366:O1366"/>
    <mergeCell ref="K1335:K1337"/>
    <mergeCell ref="J1349:K1349"/>
    <mergeCell ref="F1342:G1342"/>
    <mergeCell ref="E1371:E1373"/>
    <mergeCell ref="A1539:B1539"/>
    <mergeCell ref="A1540:B1540"/>
    <mergeCell ref="B1509:C1509"/>
    <mergeCell ref="A1513:B1513"/>
    <mergeCell ref="C1513:D1513"/>
    <mergeCell ref="E1513:F1513"/>
    <mergeCell ref="E1506:E1508"/>
    <mergeCell ref="C1498:F1498"/>
    <mergeCell ref="B1501:G1501"/>
    <mergeCell ref="A1504:C1504"/>
    <mergeCell ref="D1504:E1504"/>
    <mergeCell ref="D874:E874"/>
    <mergeCell ref="F874:G874"/>
    <mergeCell ref="A1450:B1450"/>
    <mergeCell ref="F1324:G1324"/>
    <mergeCell ref="F840:F842"/>
    <mergeCell ref="G864:H864"/>
    <mergeCell ref="F892:G892"/>
    <mergeCell ref="B1335:B1337"/>
    <mergeCell ref="A1360:B1360"/>
    <mergeCell ref="B840:B842"/>
    <mergeCell ref="C840:C842"/>
    <mergeCell ref="D840:D842"/>
    <mergeCell ref="E840:E842"/>
    <mergeCell ref="A876:A878"/>
    <mergeCell ref="B876:B878"/>
    <mergeCell ref="A885:A887"/>
    <mergeCell ref="B885:B887"/>
    <mergeCell ref="B879:C879"/>
    <mergeCell ref="A883:B883"/>
    <mergeCell ref="C883:D883"/>
    <mergeCell ref="D1324:E1324"/>
    <mergeCell ref="C823:F823"/>
    <mergeCell ref="A775:B775"/>
    <mergeCell ref="C778:F778"/>
    <mergeCell ref="B781:G781"/>
    <mergeCell ref="A784:C784"/>
    <mergeCell ref="D784:E784"/>
    <mergeCell ref="F784:G784"/>
    <mergeCell ref="F802:G802"/>
    <mergeCell ref="B809:C809"/>
    <mergeCell ref="A1515:A1517"/>
    <mergeCell ref="B1515:B1517"/>
    <mergeCell ref="C1515:C1517"/>
    <mergeCell ref="D1515:D1517"/>
    <mergeCell ref="B834:C834"/>
    <mergeCell ref="A838:B838"/>
    <mergeCell ref="C838:D838"/>
    <mergeCell ref="E838:F838"/>
    <mergeCell ref="D876:D878"/>
    <mergeCell ref="B1304:C1304"/>
    <mergeCell ref="F1252:G1252"/>
    <mergeCell ref="B1290:B1292"/>
    <mergeCell ref="A1288:B1288"/>
    <mergeCell ref="D1281:D1283"/>
    <mergeCell ref="A1279:C1279"/>
    <mergeCell ref="G1281:G1283"/>
    <mergeCell ref="E1281:E1283"/>
    <mergeCell ref="F1281:F1283"/>
    <mergeCell ref="B1141:G1141"/>
    <mergeCell ref="A874:C874"/>
    <mergeCell ref="C928:D928"/>
    <mergeCell ref="B916:G916"/>
    <mergeCell ref="B1394:C1394"/>
    <mergeCell ref="A1324:C1324"/>
    <mergeCell ref="G786:G788"/>
    <mergeCell ref="A831:A833"/>
    <mergeCell ref="B831:B833"/>
    <mergeCell ref="C831:C833"/>
    <mergeCell ref="D831:D833"/>
    <mergeCell ref="B826:G826"/>
    <mergeCell ref="A829:C829"/>
    <mergeCell ref="D829:E829"/>
    <mergeCell ref="F829:G829"/>
    <mergeCell ref="E831:E833"/>
    <mergeCell ref="A819:B819"/>
    <mergeCell ref="G819:H819"/>
    <mergeCell ref="A820:B820"/>
    <mergeCell ref="B795:B797"/>
    <mergeCell ref="D795:D797"/>
    <mergeCell ref="E795:E797"/>
    <mergeCell ref="F795:F797"/>
    <mergeCell ref="A795:A797"/>
    <mergeCell ref="C795:C797"/>
    <mergeCell ref="H786:H788"/>
    <mergeCell ref="B789:C789"/>
    <mergeCell ref="A793:B793"/>
    <mergeCell ref="A786:A788"/>
    <mergeCell ref="B786:B788"/>
    <mergeCell ref="C786:C788"/>
    <mergeCell ref="D786:D788"/>
    <mergeCell ref="E786:E788"/>
    <mergeCell ref="F786:F788"/>
    <mergeCell ref="H831:H833"/>
    <mergeCell ref="C793:D793"/>
    <mergeCell ref="E793:F793"/>
    <mergeCell ref="D1551:D1553"/>
    <mergeCell ref="D1549:E1549"/>
    <mergeCell ref="F1506:F1508"/>
    <mergeCell ref="E928:F928"/>
    <mergeCell ref="A1335:A1337"/>
    <mergeCell ref="B1200:B1202"/>
    <mergeCell ref="C1200:C1202"/>
    <mergeCell ref="D1200:D1202"/>
    <mergeCell ref="A1180:B1180"/>
    <mergeCell ref="B1191:B1193"/>
    <mergeCell ref="B1186:G1186"/>
    <mergeCell ref="A1198:B1198"/>
    <mergeCell ref="F1504:G1504"/>
    <mergeCell ref="B1419:C1419"/>
    <mergeCell ref="A1494:B1494"/>
    <mergeCell ref="G1494:H1494"/>
    <mergeCell ref="F1470:F1472"/>
    <mergeCell ref="F1477:G1477"/>
    <mergeCell ref="B1470:B1472"/>
    <mergeCell ref="C1470:C1472"/>
    <mergeCell ref="D1470:D1472"/>
    <mergeCell ref="A1470:A1472"/>
    <mergeCell ref="A1225:B1225"/>
    <mergeCell ref="A1449:B1449"/>
    <mergeCell ref="A1416:A1418"/>
    <mergeCell ref="C1290:C1292"/>
    <mergeCell ref="A1359:B1359"/>
    <mergeCell ref="B1366:G1366"/>
    <mergeCell ref="B1416:B1418"/>
    <mergeCell ref="A1371:A1373"/>
    <mergeCell ref="H1281:H1283"/>
    <mergeCell ref="D966:D968"/>
    <mergeCell ref="B1595:B1597"/>
    <mergeCell ref="C1595:C1597"/>
    <mergeCell ref="D1595:D1597"/>
    <mergeCell ref="C1408:F1408"/>
    <mergeCell ref="G1506:G1508"/>
    <mergeCell ref="A1583:B1583"/>
    <mergeCell ref="G1583:H1583"/>
    <mergeCell ref="H1551:H1553"/>
    <mergeCell ref="G1595:G1597"/>
    <mergeCell ref="H1595:H1597"/>
    <mergeCell ref="C1587:F1587"/>
    <mergeCell ref="A1560:A1562"/>
    <mergeCell ref="B1554:C1554"/>
    <mergeCell ref="A1558:B1558"/>
    <mergeCell ref="A1459:C1459"/>
    <mergeCell ref="C1558:D1558"/>
    <mergeCell ref="H1461:H1463"/>
    <mergeCell ref="C1468:D1468"/>
    <mergeCell ref="B1461:B1463"/>
    <mergeCell ref="C1461:C1463"/>
    <mergeCell ref="A1461:A1463"/>
    <mergeCell ref="D1461:D1463"/>
    <mergeCell ref="D1459:E1459"/>
    <mergeCell ref="B1484:C1484"/>
    <mergeCell ref="F1459:G1459"/>
    <mergeCell ref="G1461:G1463"/>
    <mergeCell ref="E1461:E1463"/>
    <mergeCell ref="C1543:F1543"/>
    <mergeCell ref="A1593:C1593"/>
    <mergeCell ref="D1593:E1593"/>
    <mergeCell ref="B1551:B1553"/>
    <mergeCell ref="C1551:C1553"/>
    <mergeCell ref="C1639:C1641"/>
    <mergeCell ref="D1639:D1641"/>
    <mergeCell ref="F1611:G1611"/>
    <mergeCell ref="B1618:C1618"/>
    <mergeCell ref="A1627:B1627"/>
    <mergeCell ref="A1404:B1404"/>
    <mergeCell ref="D1604:D1606"/>
    <mergeCell ref="A1604:A1606"/>
    <mergeCell ref="B1604:B1606"/>
    <mergeCell ref="C1604:C1606"/>
    <mergeCell ref="A1584:B1584"/>
    <mergeCell ref="F1593:G1593"/>
    <mergeCell ref="E1560:E1562"/>
    <mergeCell ref="F1595:F1597"/>
    <mergeCell ref="A1549:C1549"/>
    <mergeCell ref="E1602:F1602"/>
    <mergeCell ref="F1560:F1562"/>
    <mergeCell ref="F1567:G1567"/>
    <mergeCell ref="B1574:C1574"/>
    <mergeCell ref="B1560:B1562"/>
    <mergeCell ref="C1560:C1562"/>
    <mergeCell ref="D1560:D1562"/>
    <mergeCell ref="A1551:A1553"/>
    <mergeCell ref="E1558:F1558"/>
    <mergeCell ref="E1604:E1606"/>
    <mergeCell ref="F1604:F1606"/>
    <mergeCell ref="B1598:C1598"/>
    <mergeCell ref="A1602:B1602"/>
    <mergeCell ref="C1602:D1602"/>
    <mergeCell ref="B1590:G1590"/>
    <mergeCell ref="E1595:E1597"/>
    <mergeCell ref="A1595:A1597"/>
    <mergeCell ref="G1671:H1671"/>
    <mergeCell ref="G1627:H1627"/>
    <mergeCell ref="A1628:B1628"/>
    <mergeCell ref="C1631:F1631"/>
    <mergeCell ref="B1634:G1634"/>
    <mergeCell ref="J1529:K1529"/>
    <mergeCell ref="I1539:J1539"/>
    <mergeCell ref="A1683:A1685"/>
    <mergeCell ref="B1683:B1685"/>
    <mergeCell ref="C1683:C1685"/>
    <mergeCell ref="D1683:D1685"/>
    <mergeCell ref="B1678:G1678"/>
    <mergeCell ref="B1642:C1642"/>
    <mergeCell ref="A1646:B1646"/>
    <mergeCell ref="C1646:D1646"/>
    <mergeCell ref="A1672:B1672"/>
    <mergeCell ref="C1675:F1675"/>
    <mergeCell ref="A1648:A1650"/>
    <mergeCell ref="B1648:B1650"/>
    <mergeCell ref="C1648:C1650"/>
    <mergeCell ref="D1648:D1650"/>
    <mergeCell ref="E1648:E1650"/>
    <mergeCell ref="H1639:H1641"/>
    <mergeCell ref="E1639:E1641"/>
    <mergeCell ref="F1639:F1641"/>
    <mergeCell ref="E1646:F1646"/>
    <mergeCell ref="G1639:G1641"/>
    <mergeCell ref="A1637:C1637"/>
    <mergeCell ref="D1637:E1637"/>
    <mergeCell ref="F1637:G1637"/>
    <mergeCell ref="A1639:A1641"/>
    <mergeCell ref="B1639:B1641"/>
    <mergeCell ref="J1546:O1546"/>
    <mergeCell ref="L1549:M1549"/>
    <mergeCell ref="O1506:O1508"/>
    <mergeCell ref="N1515:N1517"/>
    <mergeCell ref="N1522:O1522"/>
    <mergeCell ref="F1699:G1699"/>
    <mergeCell ref="B1706:C1706"/>
    <mergeCell ref="O1539:P1539"/>
    <mergeCell ref="N1549:O1549"/>
    <mergeCell ref="I1540:J1540"/>
    <mergeCell ref="K1543:N1543"/>
    <mergeCell ref="E1692:E1694"/>
    <mergeCell ref="F1692:F1694"/>
    <mergeCell ref="G1683:G1685"/>
    <mergeCell ref="H1683:H1685"/>
    <mergeCell ref="E1683:E1685"/>
    <mergeCell ref="F1683:F1685"/>
    <mergeCell ref="E1690:F1690"/>
    <mergeCell ref="A1681:C1681"/>
    <mergeCell ref="D1681:E1681"/>
    <mergeCell ref="F1681:G1681"/>
    <mergeCell ref="A1692:A1694"/>
    <mergeCell ref="B1692:B1694"/>
    <mergeCell ref="C1692:C1694"/>
    <mergeCell ref="D1692:D1694"/>
    <mergeCell ref="B1686:C1686"/>
    <mergeCell ref="A1690:B1690"/>
    <mergeCell ref="C1690:D1690"/>
    <mergeCell ref="F1648:F1650"/>
    <mergeCell ref="F1655:G1655"/>
    <mergeCell ref="B1662:C1662"/>
    <mergeCell ref="A1671:B1671"/>
    <mergeCell ref="I1494:J1494"/>
    <mergeCell ref="M1468:N1468"/>
    <mergeCell ref="K1461:K1463"/>
    <mergeCell ref="O1461:O1463"/>
    <mergeCell ref="J1464:K1464"/>
    <mergeCell ref="L1461:L1463"/>
    <mergeCell ref="K1498:N1498"/>
    <mergeCell ref="J1501:O1501"/>
    <mergeCell ref="I1504:K1504"/>
    <mergeCell ref="O1494:P1494"/>
    <mergeCell ref="N1504:O1504"/>
    <mergeCell ref="N1470:N1472"/>
    <mergeCell ref="N1477:O1477"/>
    <mergeCell ref="I1468:J1468"/>
    <mergeCell ref="K1468:L1468"/>
    <mergeCell ref="I1506:I1508"/>
    <mergeCell ref="J1506:J1508"/>
    <mergeCell ref="K1506:K1508"/>
    <mergeCell ref="J1461:J1463"/>
    <mergeCell ref="N1506:N1508"/>
    <mergeCell ref="N1461:N1463"/>
    <mergeCell ref="J1470:J1472"/>
    <mergeCell ref="K1470:K1472"/>
    <mergeCell ref="N1612:O1612"/>
    <mergeCell ref="K1558:L1558"/>
    <mergeCell ref="M1558:N1558"/>
    <mergeCell ref="I1551:I1553"/>
    <mergeCell ref="J1551:J1553"/>
    <mergeCell ref="K1551:K1553"/>
    <mergeCell ref="L1551:L1553"/>
    <mergeCell ref="I1558:J1558"/>
    <mergeCell ref="J1554:K1554"/>
    <mergeCell ref="J1619:K1619"/>
    <mergeCell ref="O1596:O1598"/>
    <mergeCell ref="J1599:K1599"/>
    <mergeCell ref="I1603:J1603"/>
    <mergeCell ref="K1603:L1603"/>
    <mergeCell ref="M1603:N1603"/>
    <mergeCell ref="I1605:I1607"/>
    <mergeCell ref="J1605:J1607"/>
    <mergeCell ref="K1605:K1607"/>
    <mergeCell ref="L1605:L1607"/>
    <mergeCell ref="M1605:M1607"/>
    <mergeCell ref="J1591:O1591"/>
    <mergeCell ref="I1594:K1594"/>
    <mergeCell ref="L1594:M1594"/>
    <mergeCell ref="N1594:O1594"/>
    <mergeCell ref="I1596:I1598"/>
    <mergeCell ref="J1596:J1598"/>
    <mergeCell ref="K1596:K1598"/>
    <mergeCell ref="L1596:L1598"/>
    <mergeCell ref="M1596:M1598"/>
    <mergeCell ref="N1596:N1598"/>
    <mergeCell ref="N1605:N1607"/>
    <mergeCell ref="N570:N572"/>
    <mergeCell ref="J570:J572"/>
    <mergeCell ref="N561:N563"/>
    <mergeCell ref="O561:O563"/>
    <mergeCell ref="K570:K572"/>
    <mergeCell ref="J561:J563"/>
    <mergeCell ref="K561:K563"/>
    <mergeCell ref="I1585:J1585"/>
    <mergeCell ref="K1588:N1588"/>
    <mergeCell ref="M1560:M1562"/>
    <mergeCell ref="N1560:N1562"/>
    <mergeCell ref="J1574:K1574"/>
    <mergeCell ref="I1584:J1584"/>
    <mergeCell ref="N1567:O1567"/>
    <mergeCell ref="I1560:I1562"/>
    <mergeCell ref="J1560:J1562"/>
    <mergeCell ref="K1560:K1562"/>
    <mergeCell ref="L1560:L1562"/>
    <mergeCell ref="O1584:P1584"/>
    <mergeCell ref="M1551:M1553"/>
    <mergeCell ref="N1551:N1553"/>
    <mergeCell ref="O1551:O1553"/>
    <mergeCell ref="I1549:K1549"/>
    <mergeCell ref="M1513:N1513"/>
    <mergeCell ref="I1515:I1517"/>
    <mergeCell ref="J1515:J1517"/>
    <mergeCell ref="K1515:K1517"/>
    <mergeCell ref="L1515:L1517"/>
    <mergeCell ref="M1515:M1517"/>
    <mergeCell ref="I1450:J1450"/>
    <mergeCell ref="K1453:N1453"/>
    <mergeCell ref="J1484:K1484"/>
    <mergeCell ref="L115:M115"/>
    <mergeCell ref="N520:O520"/>
    <mergeCell ref="I349:J349"/>
    <mergeCell ref="K709:L709"/>
    <mergeCell ref="M484:N484"/>
    <mergeCell ref="L1060:M1060"/>
    <mergeCell ref="N1240:O1240"/>
    <mergeCell ref="I1024:J1024"/>
    <mergeCell ref="K1069:L1069"/>
    <mergeCell ref="M1249:N1249"/>
    <mergeCell ref="S782:T782"/>
    <mergeCell ref="O910:P910"/>
    <mergeCell ref="O190:P190"/>
    <mergeCell ref="O370:P370"/>
    <mergeCell ref="O683:P683"/>
    <mergeCell ref="O1223:P1223"/>
    <mergeCell ref="N930:N932"/>
    <mergeCell ref="M921:M923"/>
    <mergeCell ref="N921:N923"/>
    <mergeCell ref="O921:O923"/>
    <mergeCell ref="J924:K924"/>
    <mergeCell ref="I928:J928"/>
    <mergeCell ref="K928:L928"/>
    <mergeCell ref="M928:N928"/>
    <mergeCell ref="I909:J909"/>
    <mergeCell ref="O909:P909"/>
    <mergeCell ref="I910:J910"/>
    <mergeCell ref="K913:N913"/>
    <mergeCell ref="J916:O916"/>
    <mergeCell ref="I919:K919"/>
    <mergeCell ref="L919:M919"/>
    <mergeCell ref="N919:O919"/>
  </mergeCells>
  <phoneticPr fontId="1" type="noConversion"/>
  <printOptions horizontalCentered="1" verticalCentered="1"/>
  <pageMargins left="0.75" right="0.75" top="1" bottom="1" header="0.5" footer="0.5"/>
  <pageSetup orientation="portrait" r:id="rId1"/>
  <headerFooter alignWithMargins="0">
    <oddHeader>&amp;C&amp;G</oddHeader>
    <oddFooter>&amp;C&amp;"Arial,Bold"&amp;12Remember! Write Scores on Last Page&amp;R&amp;P</oddFooter>
  </headerFooter>
  <rowBreaks count="44" manualBreakCount="44">
    <brk id="45" max="16383" man="1"/>
    <brk id="90" max="16383" man="1"/>
    <brk id="135" max="16383" man="1"/>
    <brk id="180" max="16383" man="1"/>
    <brk id="225" max="16383" man="1"/>
    <brk id="270" max="16383" man="1"/>
    <brk id="315" max="16383" man="1"/>
    <brk id="360" max="16383" man="1"/>
    <brk id="405" max="16383" man="1"/>
    <brk id="450" max="16383" man="1"/>
    <brk id="495" max="16383" man="1"/>
    <brk id="540" max="16383" man="1"/>
    <brk id="585" max="16383" man="1"/>
    <brk id="630" max="16383" man="1"/>
    <brk id="675" max="16383" man="1"/>
    <brk id="720" max="16383" man="1"/>
    <brk id="765" max="16383" man="1"/>
    <brk id="810" max="16383" man="1"/>
    <brk id="855" max="16383" man="1"/>
    <brk id="900" max="16383" man="1"/>
    <brk id="945" max="16383" man="1"/>
    <brk id="990" max="16383" man="1"/>
    <brk id="1035" max="16383" man="1"/>
    <brk id="1080" max="16383" man="1"/>
    <brk id="1125" max="16383" man="1"/>
    <brk id="1170" max="16383" man="1"/>
    <brk id="1215" max="16383" man="1"/>
    <brk id="1260" max="16383" man="1"/>
    <brk id="1305" max="16383" man="1"/>
    <brk id="1350" max="16383" man="1"/>
    <brk id="1395" max="16383" man="1"/>
    <brk id="1440" max="16383" man="1"/>
    <brk id="1485" max="16383" man="1"/>
    <brk id="1530" max="16383" man="1"/>
    <brk id="1575" max="16383" man="1"/>
    <brk id="1619" max="16383" man="1"/>
    <brk id="1663" max="16383" man="1"/>
    <brk id="1707" max="16383" man="1"/>
    <brk id="1751" max="16383" man="1"/>
    <brk id="1795" max="16383" man="1"/>
    <brk id="1839" max="16383" man="1"/>
    <brk id="1883" max="16383" man="1"/>
    <brk id="1927" max="16383" man="1"/>
    <brk id="1971" max="16383" man="1"/>
  </rowBreaks>
  <colBreaks count="1" manualBreakCount="1">
    <brk id="8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5"/>
  <sheetViews>
    <sheetView view="pageBreakPreview" topLeftCell="A31" zoomScale="60" zoomScaleNormal="100" workbookViewId="0">
      <selection activeCell="B2" sqref="B2"/>
    </sheetView>
  </sheetViews>
  <sheetFormatPr defaultRowHeight="12.75" x14ac:dyDescent="0.2"/>
  <cols>
    <col min="1" max="9" width="11.5703125" style="57" customWidth="1"/>
    <col min="10" max="11" width="9.140625" style="57"/>
    <col min="12" max="20" width="11.5703125" style="57" customWidth="1"/>
    <col min="21" max="16384" width="9.140625" style="57"/>
  </cols>
  <sheetData>
    <row r="1" spans="1:22" ht="18" x14ac:dyDescent="0.25">
      <c r="A1" s="221" t="s">
        <v>32</v>
      </c>
      <c r="B1" s="221"/>
      <c r="C1" s="221"/>
      <c r="D1" s="221"/>
      <c r="E1" s="221"/>
      <c r="F1" s="221"/>
      <c r="G1" s="221"/>
      <c r="H1" s="221"/>
      <c r="I1" s="221"/>
      <c r="L1" s="221" t="s">
        <v>32</v>
      </c>
      <c r="M1" s="221"/>
      <c r="N1" s="221"/>
      <c r="O1" s="221"/>
      <c r="P1" s="221"/>
      <c r="Q1" s="221"/>
      <c r="R1" s="221"/>
      <c r="S1" s="221"/>
      <c r="T1" s="221"/>
    </row>
    <row r="2" spans="1:22" ht="15" x14ac:dyDescent="0.25">
      <c r="D2" s="202" t="s">
        <v>142</v>
      </c>
      <c r="E2" s="202"/>
      <c r="F2" s="202"/>
      <c r="G2" s="222">
        <v>42742</v>
      </c>
      <c r="H2" s="222"/>
      <c r="I2" s="222"/>
      <c r="J2" s="222"/>
      <c r="K2" s="222"/>
      <c r="O2" s="202" t="s">
        <v>144</v>
      </c>
      <c r="P2" s="202"/>
      <c r="Q2" s="202"/>
      <c r="R2" s="222">
        <v>42742</v>
      </c>
      <c r="S2" s="222"/>
      <c r="T2" s="222"/>
      <c r="U2" s="222"/>
      <c r="V2" s="222"/>
    </row>
    <row r="4" spans="1:22" ht="15.75" x14ac:dyDescent="0.25">
      <c r="A4" s="101" t="s">
        <v>6</v>
      </c>
      <c r="B4" s="143" t="str">
        <f>'Boys Var Bracket'!B3</f>
        <v>Warren Mott</v>
      </c>
      <c r="C4" s="115"/>
      <c r="D4" s="115"/>
      <c r="E4" s="115"/>
      <c r="L4" s="101" t="s">
        <v>6</v>
      </c>
      <c r="M4" s="143" t="str">
        <f>'Girls Var Bracket'!B3</f>
        <v>Dakota</v>
      </c>
      <c r="N4" s="115"/>
      <c r="O4" s="115"/>
      <c r="P4" s="115"/>
    </row>
    <row r="6" spans="1:22" ht="14.25" x14ac:dyDescent="0.2">
      <c r="D6" s="147" t="s">
        <v>7</v>
      </c>
      <c r="E6" s="148" t="str">
        <f>'Boys Var Bracket'!D5</f>
        <v>23-24</v>
      </c>
      <c r="O6" s="147" t="s">
        <v>7</v>
      </c>
      <c r="P6" s="144" t="str">
        <f>'Girls Var Bracket'!D5</f>
        <v>49-50</v>
      </c>
    </row>
    <row r="8" spans="1:22" x14ac:dyDescent="0.2">
      <c r="B8" s="117" t="s">
        <v>11</v>
      </c>
      <c r="D8" s="117" t="s">
        <v>12</v>
      </c>
      <c r="F8" s="117" t="s">
        <v>13</v>
      </c>
      <c r="M8" s="117" t="s">
        <v>11</v>
      </c>
      <c r="O8" s="117" t="s">
        <v>12</v>
      </c>
      <c r="Q8" s="117" t="s">
        <v>13</v>
      </c>
    </row>
    <row r="9" spans="1:22" x14ac:dyDescent="0.2">
      <c r="B9" s="118"/>
      <c r="D9" s="118"/>
      <c r="F9" s="118"/>
      <c r="M9" s="118"/>
      <c r="O9" s="118"/>
      <c r="Q9" s="118"/>
    </row>
    <row r="10" spans="1:22" x14ac:dyDescent="0.2">
      <c r="B10" s="119"/>
      <c r="D10" s="119"/>
      <c r="F10" s="119"/>
      <c r="G10" s="46"/>
      <c r="M10" s="119"/>
      <c r="O10" s="119"/>
      <c r="Q10" s="119"/>
      <c r="R10" s="46"/>
    </row>
    <row r="11" spans="1:22" x14ac:dyDescent="0.2">
      <c r="B11" s="118"/>
      <c r="D11" s="118"/>
      <c r="F11" s="118"/>
      <c r="G11" s="46"/>
      <c r="M11" s="118"/>
      <c r="O11" s="118"/>
      <c r="Q11" s="118"/>
      <c r="R11" s="46"/>
    </row>
    <row r="12" spans="1:22" x14ac:dyDescent="0.2">
      <c r="B12" s="120"/>
      <c r="D12" s="120"/>
      <c r="F12" s="120"/>
      <c r="G12" s="46"/>
      <c r="M12" s="120"/>
      <c r="O12" s="120"/>
      <c r="Q12" s="120"/>
      <c r="R12" s="46"/>
    </row>
    <row r="13" spans="1:22" x14ac:dyDescent="0.2">
      <c r="A13" s="46"/>
      <c r="B13" s="118"/>
      <c r="C13" s="46"/>
      <c r="D13" s="118"/>
      <c r="E13" s="46"/>
      <c r="F13" s="118"/>
      <c r="G13" s="46"/>
      <c r="L13" s="46"/>
      <c r="M13" s="118"/>
      <c r="N13" s="46"/>
      <c r="O13" s="118"/>
      <c r="P13" s="46"/>
      <c r="Q13" s="118"/>
      <c r="R13" s="46"/>
    </row>
    <row r="14" spans="1:22" x14ac:dyDescent="0.2">
      <c r="A14" s="46"/>
      <c r="B14" s="119"/>
      <c r="C14" s="46"/>
      <c r="D14" s="119"/>
      <c r="E14" s="46"/>
      <c r="F14" s="119"/>
      <c r="G14" s="46"/>
      <c r="L14" s="46"/>
      <c r="M14" s="119"/>
      <c r="N14" s="46"/>
      <c r="O14" s="119"/>
      <c r="P14" s="46"/>
      <c r="Q14" s="119"/>
      <c r="R14" s="46"/>
    </row>
    <row r="15" spans="1:22" x14ac:dyDescent="0.2">
      <c r="A15" s="121" t="s">
        <v>30</v>
      </c>
      <c r="B15" s="118"/>
      <c r="C15" s="121" t="s">
        <v>30</v>
      </c>
      <c r="D15" s="118"/>
      <c r="E15" s="121" t="s">
        <v>30</v>
      </c>
      <c r="F15" s="118"/>
      <c r="G15" s="46"/>
      <c r="L15" s="121" t="s">
        <v>30</v>
      </c>
      <c r="M15" s="118"/>
      <c r="N15" s="121" t="s">
        <v>30</v>
      </c>
      <c r="O15" s="118"/>
      <c r="P15" s="121" t="s">
        <v>30</v>
      </c>
      <c r="Q15" s="118"/>
      <c r="R15" s="46"/>
    </row>
    <row r="16" spans="1:22" x14ac:dyDescent="0.2">
      <c r="B16" s="120"/>
      <c r="D16" s="120"/>
      <c r="F16" s="120"/>
      <c r="M16" s="120"/>
      <c r="O16" s="120"/>
      <c r="Q16" s="120"/>
    </row>
    <row r="17" spans="1:22" x14ac:dyDescent="0.2">
      <c r="A17" s="82"/>
      <c r="L17" s="82"/>
    </row>
    <row r="18" spans="1:22" x14ac:dyDescent="0.2">
      <c r="A18" s="82" t="s">
        <v>29</v>
      </c>
      <c r="B18" s="111"/>
      <c r="C18" s="111"/>
      <c r="D18" s="111"/>
      <c r="E18" s="111"/>
      <c r="L18" s="82" t="s">
        <v>29</v>
      </c>
      <c r="M18" s="111"/>
      <c r="N18" s="111"/>
      <c r="O18" s="111"/>
      <c r="P18" s="111"/>
    </row>
    <row r="19" spans="1:22" ht="13.5" thickBot="1" x14ac:dyDescent="0.25">
      <c r="A19" s="35"/>
      <c r="B19" s="35"/>
      <c r="C19" s="35"/>
      <c r="D19" s="35"/>
      <c r="E19" s="35"/>
      <c r="F19" s="122"/>
      <c r="L19" s="35"/>
      <c r="M19" s="35"/>
      <c r="N19" s="35"/>
      <c r="O19" s="35"/>
      <c r="P19" s="35"/>
      <c r="Q19" s="122"/>
    </row>
    <row r="21" spans="1:22" ht="15.75" x14ac:dyDescent="0.25">
      <c r="A21" s="101" t="s">
        <v>6</v>
      </c>
      <c r="B21" s="143" t="str">
        <f>'Boys Var Bracket'!B7</f>
        <v>Royal Oak</v>
      </c>
      <c r="C21" s="115"/>
      <c r="D21" s="115"/>
      <c r="E21" s="115"/>
      <c r="L21" s="101" t="s">
        <v>6</v>
      </c>
      <c r="M21" s="143" t="str">
        <f>'Girls Var Bracket'!B7</f>
        <v>Utica Ford</v>
      </c>
      <c r="N21" s="115"/>
      <c r="O21" s="115"/>
      <c r="P21" s="115"/>
    </row>
    <row r="23" spans="1:22" ht="14.25" x14ac:dyDescent="0.2">
      <c r="D23" s="147" t="s">
        <v>7</v>
      </c>
      <c r="E23" s="144" t="str">
        <f>'Boys Var Bracket'!D5</f>
        <v>23-24</v>
      </c>
      <c r="O23" s="147" t="s">
        <v>7</v>
      </c>
      <c r="P23" s="144" t="str">
        <f>'Girls Var Bracket'!D5</f>
        <v>49-50</v>
      </c>
    </row>
    <row r="25" spans="1:22" ht="15.75" x14ac:dyDescent="0.25">
      <c r="B25" s="117" t="s">
        <v>11</v>
      </c>
      <c r="D25" s="117" t="s">
        <v>12</v>
      </c>
      <c r="F25" s="117" t="s">
        <v>13</v>
      </c>
      <c r="G25" s="219" t="s">
        <v>40</v>
      </c>
      <c r="H25" s="215"/>
      <c r="I25" s="215"/>
      <c r="J25" s="215"/>
      <c r="K25" s="215"/>
      <c r="M25" s="117" t="s">
        <v>11</v>
      </c>
      <c r="O25" s="117" t="s">
        <v>12</v>
      </c>
      <c r="Q25" s="117" t="s">
        <v>13</v>
      </c>
      <c r="R25" s="219" t="s">
        <v>40</v>
      </c>
      <c r="S25" s="215"/>
      <c r="T25" s="215"/>
      <c r="U25" s="215"/>
      <c r="V25" s="215"/>
    </row>
    <row r="26" spans="1:22" ht="15" x14ac:dyDescent="0.25">
      <c r="B26" s="118"/>
      <c r="D26" s="118"/>
      <c r="F26" s="118"/>
      <c r="G26" s="220" t="s">
        <v>41</v>
      </c>
      <c r="H26" s="211"/>
      <c r="I26" s="211"/>
      <c r="J26" s="211"/>
      <c r="K26" s="211"/>
      <c r="M26" s="118"/>
      <c r="O26" s="118"/>
      <c r="Q26" s="118"/>
      <c r="R26" s="220" t="s">
        <v>41</v>
      </c>
      <c r="S26" s="211"/>
      <c r="T26" s="211"/>
      <c r="U26" s="211"/>
      <c r="V26" s="211"/>
    </row>
    <row r="27" spans="1:22" x14ac:dyDescent="0.2">
      <c r="B27" s="119"/>
      <c r="D27" s="119"/>
      <c r="F27" s="119"/>
      <c r="M27" s="119"/>
      <c r="O27" s="119"/>
      <c r="Q27" s="119"/>
    </row>
    <row r="28" spans="1:22" x14ac:dyDescent="0.2">
      <c r="B28" s="118"/>
      <c r="D28" s="118"/>
      <c r="F28" s="118"/>
      <c r="M28" s="118"/>
      <c r="O28" s="118"/>
      <c r="Q28" s="118"/>
    </row>
    <row r="29" spans="1:22" x14ac:dyDescent="0.2">
      <c r="B29" s="120"/>
      <c r="D29" s="120"/>
      <c r="F29" s="120"/>
      <c r="M29" s="120"/>
      <c r="O29" s="120"/>
      <c r="Q29" s="120"/>
    </row>
    <row r="30" spans="1:22" x14ac:dyDescent="0.2">
      <c r="A30" s="46"/>
      <c r="B30" s="118"/>
      <c r="C30" s="46"/>
      <c r="D30" s="118"/>
      <c r="E30" s="46"/>
      <c r="F30" s="118"/>
      <c r="L30" s="46"/>
      <c r="M30" s="118"/>
      <c r="N30" s="46"/>
      <c r="O30" s="118"/>
      <c r="P30" s="46"/>
      <c r="Q30" s="118"/>
    </row>
    <row r="31" spans="1:22" x14ac:dyDescent="0.2">
      <c r="A31" s="46"/>
      <c r="B31" s="119"/>
      <c r="C31" s="46"/>
      <c r="D31" s="119"/>
      <c r="E31" s="46"/>
      <c r="F31" s="119"/>
      <c r="L31" s="46"/>
      <c r="M31" s="119"/>
      <c r="N31" s="46"/>
      <c r="O31" s="119"/>
      <c r="P31" s="46"/>
      <c r="Q31" s="119"/>
    </row>
    <row r="32" spans="1:22" x14ac:dyDescent="0.2">
      <c r="A32" s="121" t="s">
        <v>30</v>
      </c>
      <c r="B32" s="118"/>
      <c r="C32" s="121" t="s">
        <v>30</v>
      </c>
      <c r="D32" s="118"/>
      <c r="E32" s="121" t="s">
        <v>30</v>
      </c>
      <c r="F32" s="118"/>
      <c r="L32" s="121" t="s">
        <v>30</v>
      </c>
      <c r="M32" s="118"/>
      <c r="N32" s="121" t="s">
        <v>30</v>
      </c>
      <c r="O32" s="118"/>
      <c r="P32" s="121" t="s">
        <v>30</v>
      </c>
      <c r="Q32" s="118"/>
    </row>
    <row r="33" spans="1:22" x14ac:dyDescent="0.2">
      <c r="B33" s="120"/>
      <c r="D33" s="120"/>
      <c r="F33" s="120"/>
      <c r="M33" s="120"/>
      <c r="O33" s="120"/>
      <c r="Q33" s="120"/>
    </row>
    <row r="34" spans="1:22" x14ac:dyDescent="0.2">
      <c r="A34" s="82"/>
      <c r="L34" s="82"/>
    </row>
    <row r="35" spans="1:22" x14ac:dyDescent="0.2">
      <c r="A35" s="82" t="s">
        <v>29</v>
      </c>
      <c r="B35" s="111"/>
      <c r="C35" s="111"/>
      <c r="D35" s="111"/>
      <c r="E35" s="111"/>
      <c r="L35" s="82" t="s">
        <v>29</v>
      </c>
      <c r="M35" s="111"/>
      <c r="N35" s="111"/>
      <c r="O35" s="111"/>
      <c r="P35" s="111"/>
    </row>
    <row r="37" spans="1:22" ht="18" x14ac:dyDescent="0.25">
      <c r="A37" s="221" t="s">
        <v>32</v>
      </c>
      <c r="B37" s="221"/>
      <c r="C37" s="221"/>
      <c r="D37" s="221"/>
      <c r="E37" s="221"/>
      <c r="F37" s="221"/>
      <c r="G37" s="221"/>
      <c r="H37" s="221"/>
      <c r="I37" s="221"/>
      <c r="L37" s="221" t="s">
        <v>32</v>
      </c>
      <c r="M37" s="221"/>
      <c r="N37" s="221"/>
      <c r="O37" s="221"/>
      <c r="P37" s="221"/>
      <c r="Q37" s="221"/>
      <c r="R37" s="221"/>
      <c r="S37" s="221"/>
      <c r="T37" s="221"/>
    </row>
    <row r="38" spans="1:22" ht="15" x14ac:dyDescent="0.25">
      <c r="D38" s="202" t="s">
        <v>142</v>
      </c>
      <c r="E38" s="202"/>
      <c r="F38" s="202"/>
      <c r="G38" s="222">
        <v>42742</v>
      </c>
      <c r="H38" s="222"/>
      <c r="I38" s="222"/>
      <c r="J38" s="222"/>
      <c r="K38" s="222"/>
      <c r="O38" s="202" t="s">
        <v>144</v>
      </c>
      <c r="P38" s="202"/>
      <c r="Q38" s="202"/>
      <c r="R38" s="222">
        <v>42742</v>
      </c>
      <c r="S38" s="222"/>
      <c r="T38" s="222"/>
      <c r="U38" s="222"/>
      <c r="V38" s="222"/>
    </row>
    <row r="40" spans="1:22" ht="15.75" x14ac:dyDescent="0.25">
      <c r="A40" s="101" t="s">
        <v>6</v>
      </c>
      <c r="B40" s="143" t="str">
        <f>'Boys Var Bracket'!B9</f>
        <v>Dakota</v>
      </c>
      <c r="C40" s="115"/>
      <c r="D40" s="115"/>
      <c r="E40" s="115"/>
      <c r="L40" s="101" t="s">
        <v>6</v>
      </c>
      <c r="M40" s="143" t="str">
        <f>'Girls Var Bracket'!B9</f>
        <v xml:space="preserve">Chippewa </v>
      </c>
      <c r="N40" s="115"/>
      <c r="O40" s="115"/>
      <c r="P40" s="115"/>
    </row>
    <row r="42" spans="1:22" ht="14.25" x14ac:dyDescent="0.2">
      <c r="D42" s="147" t="s">
        <v>7</v>
      </c>
      <c r="E42" s="144" t="str">
        <f>'Boys Var Bracket'!D11</f>
        <v>27-28</v>
      </c>
      <c r="O42" s="147" t="s">
        <v>7</v>
      </c>
      <c r="P42" s="144" t="str">
        <f>'Girls Var Bracket'!D11</f>
        <v>51-52</v>
      </c>
    </row>
    <row r="44" spans="1:22" x14ac:dyDescent="0.2">
      <c r="B44" s="117" t="s">
        <v>11</v>
      </c>
      <c r="D44" s="117" t="s">
        <v>12</v>
      </c>
      <c r="F44" s="117" t="s">
        <v>13</v>
      </c>
      <c r="M44" s="117" t="s">
        <v>11</v>
      </c>
      <c r="O44" s="117" t="s">
        <v>12</v>
      </c>
      <c r="Q44" s="117" t="s">
        <v>13</v>
      </c>
    </row>
    <row r="45" spans="1:22" x14ac:dyDescent="0.2">
      <c r="B45" s="118"/>
      <c r="D45" s="118"/>
      <c r="F45" s="118"/>
      <c r="M45" s="118"/>
      <c r="O45" s="118"/>
      <c r="Q45" s="118"/>
    </row>
    <row r="46" spans="1:22" x14ac:dyDescent="0.2">
      <c r="B46" s="119"/>
      <c r="D46" s="119"/>
      <c r="F46" s="119"/>
      <c r="G46" s="46"/>
      <c r="M46" s="119"/>
      <c r="O46" s="119"/>
      <c r="Q46" s="119"/>
      <c r="R46" s="46"/>
    </row>
    <row r="47" spans="1:22" x14ac:dyDescent="0.2">
      <c r="B47" s="118"/>
      <c r="D47" s="118"/>
      <c r="F47" s="118"/>
      <c r="G47" s="46"/>
      <c r="M47" s="118"/>
      <c r="O47" s="118"/>
      <c r="Q47" s="118"/>
      <c r="R47" s="46"/>
    </row>
    <row r="48" spans="1:22" x14ac:dyDescent="0.2">
      <c r="B48" s="120"/>
      <c r="D48" s="120"/>
      <c r="F48" s="120"/>
      <c r="G48" s="46"/>
      <c r="M48" s="120"/>
      <c r="O48" s="120"/>
      <c r="Q48" s="120"/>
      <c r="R48" s="46"/>
    </row>
    <row r="49" spans="1:22" x14ac:dyDescent="0.2">
      <c r="A49" s="46"/>
      <c r="B49" s="118"/>
      <c r="C49" s="46"/>
      <c r="D49" s="118"/>
      <c r="E49" s="46"/>
      <c r="F49" s="118"/>
      <c r="G49" s="46"/>
      <c r="L49" s="46"/>
      <c r="M49" s="118"/>
      <c r="N49" s="46"/>
      <c r="O49" s="118"/>
      <c r="P49" s="46"/>
      <c r="Q49" s="118"/>
      <c r="R49" s="46"/>
    </row>
    <row r="50" spans="1:22" x14ac:dyDescent="0.2">
      <c r="A50" s="46"/>
      <c r="B50" s="119"/>
      <c r="C50" s="46"/>
      <c r="D50" s="119"/>
      <c r="E50" s="46"/>
      <c r="F50" s="119"/>
      <c r="G50" s="46"/>
      <c r="L50" s="46"/>
      <c r="M50" s="119"/>
      <c r="N50" s="46"/>
      <c r="O50" s="119"/>
      <c r="P50" s="46"/>
      <c r="Q50" s="119"/>
      <c r="R50" s="46"/>
    </row>
    <row r="51" spans="1:22" x14ac:dyDescent="0.2">
      <c r="A51" s="121" t="s">
        <v>30</v>
      </c>
      <c r="B51" s="118"/>
      <c r="C51" s="121" t="s">
        <v>30</v>
      </c>
      <c r="D51" s="118"/>
      <c r="E51" s="121" t="s">
        <v>30</v>
      </c>
      <c r="F51" s="118"/>
      <c r="G51" s="46"/>
      <c r="L51" s="121" t="s">
        <v>30</v>
      </c>
      <c r="M51" s="118"/>
      <c r="N51" s="121" t="s">
        <v>30</v>
      </c>
      <c r="O51" s="118"/>
      <c r="P51" s="121" t="s">
        <v>30</v>
      </c>
      <c r="Q51" s="118"/>
      <c r="R51" s="46"/>
    </row>
    <row r="52" spans="1:22" x14ac:dyDescent="0.2">
      <c r="B52" s="120"/>
      <c r="D52" s="120"/>
      <c r="F52" s="120"/>
      <c r="M52" s="120"/>
      <c r="O52" s="120"/>
      <c r="Q52" s="120"/>
    </row>
    <row r="53" spans="1:22" x14ac:dyDescent="0.2">
      <c r="A53" s="82"/>
      <c r="L53" s="82"/>
    </row>
    <row r="54" spans="1:22" x14ac:dyDescent="0.2">
      <c r="A54" s="82" t="s">
        <v>29</v>
      </c>
      <c r="B54" s="111"/>
      <c r="C54" s="111"/>
      <c r="D54" s="111"/>
      <c r="E54" s="111"/>
      <c r="L54" s="82" t="s">
        <v>29</v>
      </c>
      <c r="M54" s="111"/>
      <c r="N54" s="111"/>
      <c r="O54" s="111"/>
      <c r="P54" s="111"/>
    </row>
    <row r="55" spans="1:22" ht="13.5" thickBot="1" x14ac:dyDescent="0.25">
      <c r="A55" s="35"/>
      <c r="B55" s="35"/>
      <c r="C55" s="35"/>
      <c r="D55" s="35"/>
      <c r="E55" s="35"/>
      <c r="F55" s="122"/>
      <c r="L55" s="35"/>
      <c r="M55" s="35"/>
      <c r="N55" s="35"/>
      <c r="O55" s="35"/>
      <c r="P55" s="35"/>
      <c r="Q55" s="122"/>
    </row>
    <row r="57" spans="1:22" ht="15.75" x14ac:dyDescent="0.25">
      <c r="A57" s="101" t="s">
        <v>6</v>
      </c>
      <c r="B57" s="143" t="str">
        <f>'Boys Var Bracket'!B13</f>
        <v>Utica Ford</v>
      </c>
      <c r="C57" s="115"/>
      <c r="D57" s="115"/>
      <c r="E57" s="115"/>
      <c r="L57" s="101" t="s">
        <v>6</v>
      </c>
      <c r="M57" s="143" t="str">
        <f>'Girls Var Bracket'!B13</f>
        <v>Oxford</v>
      </c>
      <c r="N57" s="115"/>
      <c r="O57" s="115"/>
      <c r="P57" s="115"/>
    </row>
    <row r="59" spans="1:22" ht="14.25" x14ac:dyDescent="0.2">
      <c r="D59" s="147" t="s">
        <v>7</v>
      </c>
      <c r="E59" s="144" t="str">
        <f>'Boys Var Bracket'!D11</f>
        <v>27-28</v>
      </c>
      <c r="O59" s="147" t="s">
        <v>7</v>
      </c>
      <c r="P59" s="144" t="str">
        <f>'Girls Var Bracket'!D11</f>
        <v>51-52</v>
      </c>
    </row>
    <row r="61" spans="1:22" ht="15.75" x14ac:dyDescent="0.25">
      <c r="B61" s="117" t="s">
        <v>11</v>
      </c>
      <c r="D61" s="117" t="s">
        <v>12</v>
      </c>
      <c r="F61" s="117" t="s">
        <v>13</v>
      </c>
      <c r="G61" s="219" t="s">
        <v>40</v>
      </c>
      <c r="H61" s="215"/>
      <c r="I61" s="215"/>
      <c r="J61" s="215"/>
      <c r="K61" s="215"/>
      <c r="M61" s="117" t="s">
        <v>11</v>
      </c>
      <c r="O61" s="117" t="s">
        <v>12</v>
      </c>
      <c r="Q61" s="117" t="s">
        <v>13</v>
      </c>
      <c r="R61" s="219" t="s">
        <v>40</v>
      </c>
      <c r="S61" s="215"/>
      <c r="T61" s="215"/>
      <c r="U61" s="215"/>
      <c r="V61" s="215"/>
    </row>
    <row r="62" spans="1:22" ht="15" x14ac:dyDescent="0.25">
      <c r="B62" s="118"/>
      <c r="D62" s="118"/>
      <c r="F62" s="118"/>
      <c r="G62" s="220" t="s">
        <v>41</v>
      </c>
      <c r="H62" s="211"/>
      <c r="I62" s="211"/>
      <c r="J62" s="211"/>
      <c r="K62" s="211"/>
      <c r="M62" s="118"/>
      <c r="O62" s="118"/>
      <c r="Q62" s="118"/>
      <c r="R62" s="220" t="s">
        <v>41</v>
      </c>
      <c r="S62" s="211"/>
      <c r="T62" s="211"/>
      <c r="U62" s="211"/>
      <c r="V62" s="211"/>
    </row>
    <row r="63" spans="1:22" x14ac:dyDescent="0.2">
      <c r="B63" s="119"/>
      <c r="D63" s="119"/>
      <c r="F63" s="119"/>
      <c r="M63" s="119"/>
      <c r="O63" s="119"/>
      <c r="Q63" s="119"/>
    </row>
    <row r="64" spans="1:22" x14ac:dyDescent="0.2">
      <c r="B64" s="118"/>
      <c r="D64" s="118"/>
      <c r="F64" s="118"/>
      <c r="M64" s="118"/>
      <c r="O64" s="118"/>
      <c r="Q64" s="118"/>
    </row>
    <row r="65" spans="1:22" x14ac:dyDescent="0.2">
      <c r="B65" s="120"/>
      <c r="D65" s="120"/>
      <c r="F65" s="120"/>
      <c r="M65" s="120"/>
      <c r="O65" s="120"/>
      <c r="Q65" s="120"/>
    </row>
    <row r="66" spans="1:22" x14ac:dyDescent="0.2">
      <c r="A66" s="46"/>
      <c r="B66" s="118"/>
      <c r="C66" s="46"/>
      <c r="D66" s="118"/>
      <c r="E66" s="46"/>
      <c r="F66" s="118"/>
      <c r="L66" s="46"/>
      <c r="M66" s="118"/>
      <c r="N66" s="46"/>
      <c r="O66" s="118"/>
      <c r="P66" s="46"/>
      <c r="Q66" s="118"/>
    </row>
    <row r="67" spans="1:22" x14ac:dyDescent="0.2">
      <c r="A67" s="46"/>
      <c r="B67" s="119"/>
      <c r="C67" s="46"/>
      <c r="D67" s="119"/>
      <c r="E67" s="46"/>
      <c r="F67" s="119"/>
      <c r="L67" s="46"/>
      <c r="M67" s="119"/>
      <c r="N67" s="46"/>
      <c r="O67" s="119"/>
      <c r="P67" s="46"/>
      <c r="Q67" s="119"/>
    </row>
    <row r="68" spans="1:22" x14ac:dyDescent="0.2">
      <c r="A68" s="121" t="s">
        <v>30</v>
      </c>
      <c r="B68" s="118"/>
      <c r="C68" s="121" t="s">
        <v>30</v>
      </c>
      <c r="D68" s="118"/>
      <c r="E68" s="121" t="s">
        <v>30</v>
      </c>
      <c r="F68" s="118"/>
      <c r="L68" s="121" t="s">
        <v>30</v>
      </c>
      <c r="M68" s="118"/>
      <c r="N68" s="121" t="s">
        <v>30</v>
      </c>
      <c r="O68" s="118"/>
      <c r="P68" s="121" t="s">
        <v>30</v>
      </c>
      <c r="Q68" s="118"/>
    </row>
    <row r="69" spans="1:22" x14ac:dyDescent="0.2">
      <c r="B69" s="120"/>
      <c r="D69" s="120"/>
      <c r="F69" s="120"/>
      <c r="M69" s="120"/>
      <c r="O69" s="120"/>
      <c r="Q69" s="120"/>
    </row>
    <row r="70" spans="1:22" x14ac:dyDescent="0.2">
      <c r="A70" s="82"/>
      <c r="L70" s="82"/>
    </row>
    <row r="71" spans="1:22" x14ac:dyDescent="0.2">
      <c r="A71" s="82" t="s">
        <v>29</v>
      </c>
      <c r="B71" s="111"/>
      <c r="C71" s="111"/>
      <c r="D71" s="111"/>
      <c r="E71" s="111"/>
      <c r="L71" s="82" t="s">
        <v>29</v>
      </c>
      <c r="M71" s="111"/>
      <c r="N71" s="111"/>
      <c r="O71" s="111"/>
      <c r="P71" s="111"/>
    </row>
    <row r="73" spans="1:22" ht="18" x14ac:dyDescent="0.25">
      <c r="A73" s="221" t="s">
        <v>32</v>
      </c>
      <c r="B73" s="221"/>
      <c r="C73" s="221"/>
      <c r="D73" s="221"/>
      <c r="E73" s="221"/>
      <c r="F73" s="221"/>
      <c r="G73" s="221"/>
      <c r="H73" s="221"/>
      <c r="I73" s="221"/>
      <c r="L73" s="221" t="s">
        <v>32</v>
      </c>
      <c r="M73" s="221"/>
      <c r="N73" s="221"/>
      <c r="O73" s="221"/>
      <c r="P73" s="221"/>
      <c r="Q73" s="221"/>
      <c r="R73" s="221"/>
      <c r="S73" s="221"/>
      <c r="T73" s="221"/>
    </row>
    <row r="74" spans="1:22" ht="15" x14ac:dyDescent="0.25">
      <c r="D74" s="202" t="s">
        <v>142</v>
      </c>
      <c r="E74" s="202"/>
      <c r="F74" s="202"/>
      <c r="G74" s="222">
        <v>42742</v>
      </c>
      <c r="H74" s="222"/>
      <c r="I74" s="222"/>
      <c r="J74" s="222"/>
      <c r="K74" s="222"/>
      <c r="O74" s="202" t="s">
        <v>144</v>
      </c>
      <c r="P74" s="202"/>
      <c r="Q74" s="202"/>
      <c r="R74" s="222">
        <v>42742</v>
      </c>
      <c r="S74" s="222"/>
      <c r="T74" s="222"/>
      <c r="U74" s="222"/>
      <c r="V74" s="222"/>
    </row>
    <row r="76" spans="1:22" ht="15.75" x14ac:dyDescent="0.25">
      <c r="A76" s="101" t="s">
        <v>6</v>
      </c>
      <c r="B76" s="143" t="str">
        <f>'Boys Var Bracket'!B15</f>
        <v>Chippewa</v>
      </c>
      <c r="C76" s="115"/>
      <c r="D76" s="115"/>
      <c r="E76" s="115"/>
      <c r="L76" s="101" t="s">
        <v>6</v>
      </c>
      <c r="M76" s="143" t="str">
        <f>'Girls Var Bracket'!B15</f>
        <v>Lake Orion</v>
      </c>
      <c r="N76" s="115"/>
      <c r="O76" s="115"/>
      <c r="P76" s="115"/>
    </row>
    <row r="78" spans="1:22" ht="14.25" x14ac:dyDescent="0.2">
      <c r="D78" s="147" t="s">
        <v>7</v>
      </c>
      <c r="E78" s="144" t="str">
        <f>'Boys Var Bracket'!D17</f>
        <v>29-30</v>
      </c>
      <c r="O78" s="147" t="s">
        <v>7</v>
      </c>
      <c r="P78" s="144" t="str">
        <f>'Girls Var Bracket'!D17</f>
        <v>53-54</v>
      </c>
    </row>
    <row r="80" spans="1:22" x14ac:dyDescent="0.2">
      <c r="B80" s="117" t="s">
        <v>11</v>
      </c>
      <c r="D80" s="117" t="s">
        <v>12</v>
      </c>
      <c r="F80" s="117" t="s">
        <v>13</v>
      </c>
      <c r="M80" s="117" t="s">
        <v>11</v>
      </c>
      <c r="O80" s="117" t="s">
        <v>12</v>
      </c>
      <c r="Q80" s="117" t="s">
        <v>13</v>
      </c>
    </row>
    <row r="81" spans="1:18" x14ac:dyDescent="0.2">
      <c r="B81" s="118"/>
      <c r="D81" s="118"/>
      <c r="F81" s="118"/>
      <c r="M81" s="118"/>
      <c r="O81" s="118"/>
      <c r="Q81" s="118"/>
    </row>
    <row r="82" spans="1:18" x14ac:dyDescent="0.2">
      <c r="B82" s="119"/>
      <c r="D82" s="119"/>
      <c r="F82" s="119"/>
      <c r="G82" s="46"/>
      <c r="M82" s="119"/>
      <c r="O82" s="119"/>
      <c r="Q82" s="119"/>
      <c r="R82" s="46"/>
    </row>
    <row r="83" spans="1:18" x14ac:dyDescent="0.2">
      <c r="B83" s="118"/>
      <c r="D83" s="118"/>
      <c r="F83" s="118"/>
      <c r="G83" s="46"/>
      <c r="M83" s="118"/>
      <c r="O83" s="118"/>
      <c r="Q83" s="118"/>
      <c r="R83" s="46"/>
    </row>
    <row r="84" spans="1:18" x14ac:dyDescent="0.2">
      <c r="B84" s="120"/>
      <c r="D84" s="120"/>
      <c r="F84" s="120"/>
      <c r="G84" s="46"/>
      <c r="M84" s="120"/>
      <c r="O84" s="120"/>
      <c r="Q84" s="120"/>
      <c r="R84" s="46"/>
    </row>
    <row r="85" spans="1:18" x14ac:dyDescent="0.2">
      <c r="A85" s="46"/>
      <c r="B85" s="118"/>
      <c r="C85" s="46"/>
      <c r="D85" s="118"/>
      <c r="E85" s="46"/>
      <c r="F85" s="118"/>
      <c r="G85" s="46"/>
      <c r="L85" s="46"/>
      <c r="M85" s="118"/>
      <c r="N85" s="46"/>
      <c r="O85" s="118"/>
      <c r="P85" s="46"/>
      <c r="Q85" s="118"/>
      <c r="R85" s="46"/>
    </row>
    <row r="86" spans="1:18" x14ac:dyDescent="0.2">
      <c r="A86" s="46"/>
      <c r="B86" s="119"/>
      <c r="C86" s="46"/>
      <c r="D86" s="119"/>
      <c r="E86" s="46"/>
      <c r="F86" s="119"/>
      <c r="G86" s="46"/>
      <c r="L86" s="46"/>
      <c r="M86" s="119"/>
      <c r="N86" s="46"/>
      <c r="O86" s="119"/>
      <c r="P86" s="46"/>
      <c r="Q86" s="119"/>
      <c r="R86" s="46"/>
    </row>
    <row r="87" spans="1:18" x14ac:dyDescent="0.2">
      <c r="A87" s="121" t="s">
        <v>30</v>
      </c>
      <c r="B87" s="118"/>
      <c r="C87" s="121" t="s">
        <v>30</v>
      </c>
      <c r="D87" s="118"/>
      <c r="E87" s="121" t="s">
        <v>30</v>
      </c>
      <c r="F87" s="118"/>
      <c r="G87" s="46"/>
      <c r="L87" s="121" t="s">
        <v>30</v>
      </c>
      <c r="M87" s="118"/>
      <c r="N87" s="121" t="s">
        <v>30</v>
      </c>
      <c r="O87" s="118"/>
      <c r="P87" s="121" t="s">
        <v>30</v>
      </c>
      <c r="Q87" s="118"/>
      <c r="R87" s="46"/>
    </row>
    <row r="88" spans="1:18" x14ac:dyDescent="0.2">
      <c r="B88" s="120"/>
      <c r="D88" s="120"/>
      <c r="F88" s="120"/>
      <c r="M88" s="120"/>
      <c r="O88" s="120"/>
      <c r="Q88" s="120"/>
    </row>
    <row r="89" spans="1:18" x14ac:dyDescent="0.2">
      <c r="A89" s="82"/>
      <c r="L89" s="82"/>
    </row>
    <row r="90" spans="1:18" x14ac:dyDescent="0.2">
      <c r="A90" s="82" t="s">
        <v>29</v>
      </c>
      <c r="B90" s="111"/>
      <c r="C90" s="111"/>
      <c r="D90" s="111"/>
      <c r="E90" s="111"/>
      <c r="L90" s="82" t="s">
        <v>29</v>
      </c>
      <c r="M90" s="111"/>
      <c r="N90" s="111"/>
      <c r="O90" s="111"/>
      <c r="P90" s="111"/>
    </row>
    <row r="91" spans="1:18" ht="13.5" thickBot="1" x14ac:dyDescent="0.25">
      <c r="A91" s="35"/>
      <c r="B91" s="35"/>
      <c r="C91" s="35"/>
      <c r="D91" s="35"/>
      <c r="E91" s="35"/>
      <c r="F91" s="122"/>
      <c r="L91" s="35"/>
      <c r="M91" s="35"/>
      <c r="N91" s="35"/>
      <c r="O91" s="35"/>
      <c r="P91" s="35"/>
      <c r="Q91" s="122"/>
    </row>
    <row r="93" spans="1:18" ht="15.75" x14ac:dyDescent="0.25">
      <c r="A93" s="101" t="s">
        <v>6</v>
      </c>
      <c r="B93" s="143" t="str">
        <f>'Boys Var Bracket'!B19</f>
        <v>Walled Lake Central</v>
      </c>
      <c r="C93" s="115"/>
      <c r="D93" s="115"/>
      <c r="E93" s="115"/>
      <c r="L93" s="101" t="s">
        <v>6</v>
      </c>
      <c r="M93" s="143" t="str">
        <f>'Girls Var Bracket'!B19</f>
        <v>Walled Lake Northern</v>
      </c>
      <c r="N93" s="115"/>
      <c r="O93" s="115"/>
      <c r="P93" s="115"/>
    </row>
    <row r="95" spans="1:18" ht="14.25" x14ac:dyDescent="0.2">
      <c r="D95" s="147" t="s">
        <v>7</v>
      </c>
      <c r="E95" s="144" t="str">
        <f>'Boys Var Bracket'!D17</f>
        <v>29-30</v>
      </c>
      <c r="O95" s="147" t="s">
        <v>7</v>
      </c>
      <c r="P95" s="144" t="str">
        <f>'Girls Var Bracket'!D17</f>
        <v>53-54</v>
      </c>
    </row>
    <row r="97" spans="1:22" ht="15.75" x14ac:dyDescent="0.25">
      <c r="B97" s="117" t="s">
        <v>11</v>
      </c>
      <c r="D97" s="117" t="s">
        <v>12</v>
      </c>
      <c r="F97" s="117" t="s">
        <v>13</v>
      </c>
      <c r="G97" s="219" t="s">
        <v>40</v>
      </c>
      <c r="H97" s="215"/>
      <c r="I97" s="215"/>
      <c r="J97" s="215"/>
      <c r="K97" s="215"/>
      <c r="M97" s="117" t="s">
        <v>11</v>
      </c>
      <c r="O97" s="117" t="s">
        <v>12</v>
      </c>
      <c r="Q97" s="117" t="s">
        <v>13</v>
      </c>
      <c r="R97" s="219" t="s">
        <v>40</v>
      </c>
      <c r="S97" s="215"/>
      <c r="T97" s="215"/>
      <c r="U97" s="215"/>
      <c r="V97" s="215"/>
    </row>
    <row r="98" spans="1:22" ht="15" x14ac:dyDescent="0.25">
      <c r="B98" s="118"/>
      <c r="D98" s="118"/>
      <c r="F98" s="118"/>
      <c r="G98" s="220" t="s">
        <v>41</v>
      </c>
      <c r="H98" s="211"/>
      <c r="I98" s="211"/>
      <c r="J98" s="211"/>
      <c r="K98" s="211"/>
      <c r="M98" s="118"/>
      <c r="O98" s="118"/>
      <c r="Q98" s="118"/>
      <c r="R98" s="220" t="s">
        <v>41</v>
      </c>
      <c r="S98" s="211"/>
      <c r="T98" s="211"/>
      <c r="U98" s="211"/>
      <c r="V98" s="211"/>
    </row>
    <row r="99" spans="1:22" x14ac:dyDescent="0.2">
      <c r="B99" s="119"/>
      <c r="D99" s="119"/>
      <c r="F99" s="119"/>
      <c r="M99" s="119"/>
      <c r="O99" s="119"/>
      <c r="Q99" s="119"/>
    </row>
    <row r="100" spans="1:22" x14ac:dyDescent="0.2">
      <c r="B100" s="118"/>
      <c r="D100" s="118"/>
      <c r="F100" s="118"/>
      <c r="M100" s="118"/>
      <c r="O100" s="118"/>
      <c r="Q100" s="118"/>
    </row>
    <row r="101" spans="1:22" x14ac:dyDescent="0.2">
      <c r="B101" s="120"/>
      <c r="D101" s="120"/>
      <c r="F101" s="120"/>
      <c r="M101" s="120"/>
      <c r="O101" s="120"/>
      <c r="Q101" s="120"/>
    </row>
    <row r="102" spans="1:22" x14ac:dyDescent="0.2">
      <c r="A102" s="46"/>
      <c r="B102" s="118"/>
      <c r="C102" s="46"/>
      <c r="D102" s="118"/>
      <c r="E102" s="46"/>
      <c r="F102" s="118"/>
      <c r="L102" s="46"/>
      <c r="M102" s="118"/>
      <c r="N102" s="46"/>
      <c r="O102" s="118"/>
      <c r="P102" s="46"/>
      <c r="Q102" s="118"/>
    </row>
    <row r="103" spans="1:22" x14ac:dyDescent="0.2">
      <c r="A103" s="46"/>
      <c r="B103" s="119"/>
      <c r="C103" s="46"/>
      <c r="D103" s="119"/>
      <c r="E103" s="46"/>
      <c r="F103" s="119"/>
      <c r="L103" s="46"/>
      <c r="M103" s="119"/>
      <c r="N103" s="46"/>
      <c r="O103" s="119"/>
      <c r="P103" s="46"/>
      <c r="Q103" s="119"/>
    </row>
    <row r="104" spans="1:22" x14ac:dyDescent="0.2">
      <c r="A104" s="121" t="s">
        <v>30</v>
      </c>
      <c r="B104" s="118"/>
      <c r="C104" s="121" t="s">
        <v>30</v>
      </c>
      <c r="D104" s="118"/>
      <c r="E104" s="121" t="s">
        <v>30</v>
      </c>
      <c r="F104" s="118"/>
      <c r="L104" s="121" t="s">
        <v>30</v>
      </c>
      <c r="M104" s="118"/>
      <c r="N104" s="121" t="s">
        <v>30</v>
      </c>
      <c r="O104" s="118"/>
      <c r="P104" s="121" t="s">
        <v>30</v>
      </c>
      <c r="Q104" s="118"/>
    </row>
    <row r="105" spans="1:22" x14ac:dyDescent="0.2">
      <c r="B105" s="120"/>
      <c r="D105" s="120"/>
      <c r="F105" s="120"/>
      <c r="M105" s="120"/>
      <c r="O105" s="120"/>
      <c r="Q105" s="120"/>
    </row>
    <row r="106" spans="1:22" x14ac:dyDescent="0.2">
      <c r="A106" s="82"/>
      <c r="L106" s="82"/>
    </row>
    <row r="107" spans="1:22" x14ac:dyDescent="0.2">
      <c r="A107" s="82" t="s">
        <v>29</v>
      </c>
      <c r="B107" s="111"/>
      <c r="C107" s="111"/>
      <c r="D107" s="111"/>
      <c r="E107" s="111"/>
      <c r="L107" s="82" t="s">
        <v>29</v>
      </c>
      <c r="M107" s="111"/>
      <c r="N107" s="111"/>
      <c r="O107" s="111"/>
      <c r="P107" s="111"/>
    </row>
    <row r="109" spans="1:22" ht="18" x14ac:dyDescent="0.25">
      <c r="A109" s="221" t="s">
        <v>32</v>
      </c>
      <c r="B109" s="221"/>
      <c r="C109" s="221"/>
      <c r="D109" s="221"/>
      <c r="E109" s="221"/>
      <c r="F109" s="221"/>
      <c r="G109" s="221"/>
      <c r="H109" s="221"/>
      <c r="I109" s="221"/>
      <c r="L109" s="221" t="s">
        <v>32</v>
      </c>
      <c r="M109" s="221"/>
      <c r="N109" s="221"/>
      <c r="O109" s="221"/>
      <c r="P109" s="221"/>
      <c r="Q109" s="221"/>
      <c r="R109" s="221"/>
      <c r="S109" s="221"/>
      <c r="T109" s="221"/>
    </row>
    <row r="110" spans="1:22" ht="15" x14ac:dyDescent="0.25">
      <c r="D110" s="202" t="s">
        <v>142</v>
      </c>
      <c r="E110" s="202"/>
      <c r="F110" s="202"/>
      <c r="G110" s="222">
        <v>42742</v>
      </c>
      <c r="H110" s="222"/>
      <c r="I110" s="222"/>
      <c r="J110" s="222"/>
      <c r="K110" s="222"/>
      <c r="O110" s="202" t="s">
        <v>144</v>
      </c>
      <c r="P110" s="202"/>
      <c r="Q110" s="202"/>
      <c r="R110" s="222">
        <v>42742</v>
      </c>
      <c r="S110" s="222"/>
      <c r="T110" s="222"/>
      <c r="U110" s="222"/>
      <c r="V110" s="222"/>
    </row>
    <row r="112" spans="1:22" ht="15.75" x14ac:dyDescent="0.25">
      <c r="A112" s="101" t="s">
        <v>6</v>
      </c>
      <c r="B112" s="143" t="str">
        <f>'Boys Var Bracket'!B21</f>
        <v>Stevenson</v>
      </c>
      <c r="C112" s="115"/>
      <c r="D112" s="115"/>
      <c r="E112" s="115"/>
      <c r="L112" s="101" t="s">
        <v>6</v>
      </c>
      <c r="M112" s="143" t="str">
        <f>'Girls Var Bracket'!B21</f>
        <v>Warren Mott</v>
      </c>
      <c r="N112" s="115"/>
      <c r="O112" s="115"/>
      <c r="P112" s="115"/>
    </row>
    <row r="114" spans="1:18" ht="14.25" x14ac:dyDescent="0.2">
      <c r="D114" s="147" t="s">
        <v>7</v>
      </c>
      <c r="E114" s="144" t="str">
        <f>'Boys Var Bracket'!D23</f>
        <v>31-32</v>
      </c>
      <c r="O114" s="147" t="s">
        <v>7</v>
      </c>
      <c r="P114" s="144" t="str">
        <f>'Girls Var Bracket'!D23</f>
        <v>55-56</v>
      </c>
    </row>
    <row r="116" spans="1:18" x14ac:dyDescent="0.2">
      <c r="B116" s="117" t="s">
        <v>11</v>
      </c>
      <c r="D116" s="117" t="s">
        <v>12</v>
      </c>
      <c r="F116" s="117" t="s">
        <v>13</v>
      </c>
      <c r="M116" s="117" t="s">
        <v>11</v>
      </c>
      <c r="O116" s="117" t="s">
        <v>12</v>
      </c>
      <c r="Q116" s="117" t="s">
        <v>13</v>
      </c>
    </row>
    <row r="117" spans="1:18" x14ac:dyDescent="0.2">
      <c r="B117" s="118"/>
      <c r="D117" s="118"/>
      <c r="F117" s="118"/>
      <c r="M117" s="118"/>
      <c r="O117" s="118"/>
      <c r="Q117" s="118"/>
    </row>
    <row r="118" spans="1:18" x14ac:dyDescent="0.2">
      <c r="B118" s="119"/>
      <c r="D118" s="119"/>
      <c r="F118" s="119"/>
      <c r="G118" s="46"/>
      <c r="M118" s="119"/>
      <c r="O118" s="119"/>
      <c r="Q118" s="119"/>
      <c r="R118" s="46"/>
    </row>
    <row r="119" spans="1:18" x14ac:dyDescent="0.2">
      <c r="B119" s="118"/>
      <c r="D119" s="118"/>
      <c r="F119" s="118"/>
      <c r="G119" s="46"/>
      <c r="M119" s="118"/>
      <c r="O119" s="118"/>
      <c r="Q119" s="118"/>
      <c r="R119" s="46"/>
    </row>
    <row r="120" spans="1:18" x14ac:dyDescent="0.2">
      <c r="B120" s="120"/>
      <c r="D120" s="120"/>
      <c r="F120" s="120"/>
      <c r="G120" s="46"/>
      <c r="M120" s="120"/>
      <c r="O120" s="120"/>
      <c r="Q120" s="120"/>
      <c r="R120" s="46"/>
    </row>
    <row r="121" spans="1:18" x14ac:dyDescent="0.2">
      <c r="A121" s="46"/>
      <c r="B121" s="118"/>
      <c r="C121" s="46"/>
      <c r="D121" s="118"/>
      <c r="E121" s="46"/>
      <c r="F121" s="118"/>
      <c r="G121" s="46"/>
      <c r="L121" s="46"/>
      <c r="M121" s="118"/>
      <c r="N121" s="46"/>
      <c r="O121" s="118"/>
      <c r="P121" s="46"/>
      <c r="Q121" s="118"/>
      <c r="R121" s="46"/>
    </row>
    <row r="122" spans="1:18" x14ac:dyDescent="0.2">
      <c r="A122" s="46"/>
      <c r="B122" s="119"/>
      <c r="C122" s="46"/>
      <c r="D122" s="119"/>
      <c r="E122" s="46"/>
      <c r="F122" s="119"/>
      <c r="G122" s="46"/>
      <c r="L122" s="46"/>
      <c r="M122" s="119"/>
      <c r="N122" s="46"/>
      <c r="O122" s="119"/>
      <c r="P122" s="46"/>
      <c r="Q122" s="119"/>
      <c r="R122" s="46"/>
    </row>
    <row r="123" spans="1:18" x14ac:dyDescent="0.2">
      <c r="A123" s="121" t="s">
        <v>30</v>
      </c>
      <c r="B123" s="118"/>
      <c r="C123" s="121" t="s">
        <v>30</v>
      </c>
      <c r="D123" s="118"/>
      <c r="E123" s="121" t="s">
        <v>30</v>
      </c>
      <c r="F123" s="118"/>
      <c r="G123" s="46"/>
      <c r="L123" s="121" t="s">
        <v>30</v>
      </c>
      <c r="M123" s="118"/>
      <c r="N123" s="121" t="s">
        <v>30</v>
      </c>
      <c r="O123" s="118"/>
      <c r="P123" s="121" t="s">
        <v>30</v>
      </c>
      <c r="Q123" s="118"/>
      <c r="R123" s="46"/>
    </row>
    <row r="124" spans="1:18" x14ac:dyDescent="0.2">
      <c r="B124" s="120"/>
      <c r="D124" s="120"/>
      <c r="F124" s="120"/>
      <c r="M124" s="120"/>
      <c r="O124" s="120"/>
      <c r="Q124" s="120"/>
    </row>
    <row r="125" spans="1:18" x14ac:dyDescent="0.2">
      <c r="A125" s="82"/>
      <c r="L125" s="82"/>
    </row>
    <row r="126" spans="1:18" x14ac:dyDescent="0.2">
      <c r="A126" s="82" t="s">
        <v>29</v>
      </c>
      <c r="B126" s="111"/>
      <c r="C126" s="111"/>
      <c r="D126" s="111"/>
      <c r="E126" s="111"/>
      <c r="L126" s="82" t="s">
        <v>29</v>
      </c>
      <c r="M126" s="111"/>
      <c r="N126" s="111"/>
      <c r="O126" s="111"/>
      <c r="P126" s="111"/>
    </row>
    <row r="127" spans="1:18" ht="13.5" thickBot="1" x14ac:dyDescent="0.25">
      <c r="A127" s="35"/>
      <c r="B127" s="35"/>
      <c r="C127" s="35"/>
      <c r="D127" s="35"/>
      <c r="E127" s="35"/>
      <c r="F127" s="122"/>
      <c r="L127" s="35"/>
      <c r="M127" s="35"/>
      <c r="N127" s="35"/>
      <c r="O127" s="35"/>
      <c r="P127" s="35"/>
      <c r="Q127" s="122"/>
    </row>
    <row r="129" spans="1:22" ht="15.75" x14ac:dyDescent="0.25">
      <c r="A129" s="101" t="s">
        <v>6</v>
      </c>
      <c r="B129" s="143" t="str">
        <f>'Boys Var Bracket'!B25</f>
        <v>Clarkston</v>
      </c>
      <c r="C129" s="115"/>
      <c r="D129" s="115"/>
      <c r="E129" s="115"/>
      <c r="L129" s="101" t="s">
        <v>6</v>
      </c>
      <c r="M129" s="143" t="str">
        <f>'Girls Var Bracket'!B25</f>
        <v>Lanse Creuse North</v>
      </c>
      <c r="N129" s="115"/>
      <c r="O129" s="115"/>
      <c r="P129" s="115"/>
    </row>
    <row r="131" spans="1:22" ht="14.25" x14ac:dyDescent="0.2">
      <c r="D131" s="147" t="s">
        <v>7</v>
      </c>
      <c r="E131" s="144" t="str">
        <f>'Boys Var Bracket'!D23</f>
        <v>31-32</v>
      </c>
      <c r="O131" s="147" t="s">
        <v>7</v>
      </c>
      <c r="P131" s="144" t="str">
        <f>'Girls Var Bracket'!D23</f>
        <v>55-56</v>
      </c>
    </row>
    <row r="133" spans="1:22" ht="15.75" x14ac:dyDescent="0.25">
      <c r="B133" s="117" t="s">
        <v>11</v>
      </c>
      <c r="D133" s="117" t="s">
        <v>12</v>
      </c>
      <c r="F133" s="117" t="s">
        <v>13</v>
      </c>
      <c r="G133" s="219" t="s">
        <v>40</v>
      </c>
      <c r="H133" s="215"/>
      <c r="I133" s="215"/>
      <c r="J133" s="215"/>
      <c r="K133" s="215"/>
      <c r="M133" s="117" t="s">
        <v>11</v>
      </c>
      <c r="O133" s="117" t="s">
        <v>12</v>
      </c>
      <c r="Q133" s="117" t="s">
        <v>13</v>
      </c>
      <c r="R133" s="219" t="s">
        <v>40</v>
      </c>
      <c r="S133" s="215"/>
      <c r="T133" s="215"/>
      <c r="U133" s="215"/>
      <c r="V133" s="215"/>
    </row>
    <row r="134" spans="1:22" ht="15" x14ac:dyDescent="0.25">
      <c r="B134" s="118"/>
      <c r="D134" s="118"/>
      <c r="F134" s="118"/>
      <c r="G134" s="220" t="s">
        <v>41</v>
      </c>
      <c r="H134" s="211"/>
      <c r="I134" s="211"/>
      <c r="J134" s="211"/>
      <c r="K134" s="211"/>
      <c r="M134" s="118"/>
      <c r="O134" s="118"/>
      <c r="Q134" s="118"/>
      <c r="R134" s="220" t="s">
        <v>41</v>
      </c>
      <c r="S134" s="211"/>
      <c r="T134" s="211"/>
      <c r="U134" s="211"/>
      <c r="V134" s="211"/>
    </row>
    <row r="135" spans="1:22" x14ac:dyDescent="0.2">
      <c r="B135" s="119"/>
      <c r="D135" s="119"/>
      <c r="F135" s="119"/>
      <c r="M135" s="119"/>
      <c r="O135" s="119"/>
      <c r="Q135" s="119"/>
    </row>
    <row r="136" spans="1:22" x14ac:dyDescent="0.2">
      <c r="B136" s="118"/>
      <c r="D136" s="118"/>
      <c r="F136" s="118"/>
      <c r="M136" s="118"/>
      <c r="O136" s="118"/>
      <c r="Q136" s="118"/>
    </row>
    <row r="137" spans="1:22" x14ac:dyDescent="0.2">
      <c r="B137" s="120"/>
      <c r="D137" s="120"/>
      <c r="F137" s="120"/>
      <c r="M137" s="120"/>
      <c r="O137" s="120"/>
      <c r="Q137" s="120"/>
    </row>
    <row r="138" spans="1:22" x14ac:dyDescent="0.2">
      <c r="A138" s="46"/>
      <c r="B138" s="118"/>
      <c r="C138" s="46"/>
      <c r="D138" s="118"/>
      <c r="E138" s="46"/>
      <c r="F138" s="118"/>
      <c r="L138" s="46"/>
      <c r="M138" s="118"/>
      <c r="N138" s="46"/>
      <c r="O138" s="118"/>
      <c r="P138" s="46"/>
      <c r="Q138" s="118"/>
    </row>
    <row r="139" spans="1:22" x14ac:dyDescent="0.2">
      <c r="A139" s="46"/>
      <c r="B139" s="119"/>
      <c r="C139" s="46"/>
      <c r="D139" s="119"/>
      <c r="E139" s="46"/>
      <c r="F139" s="119"/>
      <c r="L139" s="46"/>
      <c r="M139" s="119"/>
      <c r="N139" s="46"/>
      <c r="O139" s="119"/>
      <c r="P139" s="46"/>
      <c r="Q139" s="119"/>
    </row>
    <row r="140" spans="1:22" x14ac:dyDescent="0.2">
      <c r="A140" s="121" t="s">
        <v>30</v>
      </c>
      <c r="B140" s="118"/>
      <c r="C140" s="121" t="s">
        <v>30</v>
      </c>
      <c r="D140" s="118"/>
      <c r="E140" s="121" t="s">
        <v>30</v>
      </c>
      <c r="F140" s="118"/>
      <c r="L140" s="121" t="s">
        <v>30</v>
      </c>
      <c r="M140" s="118"/>
      <c r="N140" s="121" t="s">
        <v>30</v>
      </c>
      <c r="O140" s="118"/>
      <c r="P140" s="121" t="s">
        <v>30</v>
      </c>
      <c r="Q140" s="118"/>
    </row>
    <row r="141" spans="1:22" x14ac:dyDescent="0.2">
      <c r="B141" s="120"/>
      <c r="D141" s="120"/>
      <c r="F141" s="120"/>
      <c r="M141" s="120"/>
      <c r="O141" s="120"/>
      <c r="Q141" s="120"/>
    </row>
    <row r="142" spans="1:22" x14ac:dyDescent="0.2">
      <c r="A142" s="82"/>
      <c r="L142" s="82"/>
    </row>
    <row r="143" spans="1:22" x14ac:dyDescent="0.2">
      <c r="A143" s="82" t="s">
        <v>29</v>
      </c>
      <c r="B143" s="111"/>
      <c r="C143" s="111"/>
      <c r="D143" s="111"/>
      <c r="E143" s="111"/>
      <c r="L143" s="82" t="s">
        <v>29</v>
      </c>
      <c r="M143" s="111"/>
      <c r="N143" s="111"/>
      <c r="O143" s="111"/>
      <c r="P143" s="111"/>
    </row>
    <row r="145" spans="1:22" ht="18" x14ac:dyDescent="0.25">
      <c r="A145" s="221" t="s">
        <v>32</v>
      </c>
      <c r="B145" s="221"/>
      <c r="C145" s="221"/>
      <c r="D145" s="221"/>
      <c r="E145" s="221"/>
      <c r="F145" s="221"/>
      <c r="G145" s="221"/>
      <c r="H145" s="221"/>
      <c r="I145" s="221"/>
      <c r="L145" s="221" t="s">
        <v>32</v>
      </c>
      <c r="M145" s="221"/>
      <c r="N145" s="221"/>
      <c r="O145" s="221"/>
      <c r="P145" s="221"/>
      <c r="Q145" s="221"/>
      <c r="R145" s="221"/>
      <c r="S145" s="221"/>
      <c r="T145" s="221"/>
    </row>
    <row r="146" spans="1:22" ht="15" x14ac:dyDescent="0.25">
      <c r="D146" s="202" t="s">
        <v>142</v>
      </c>
      <c r="E146" s="202"/>
      <c r="F146" s="202"/>
      <c r="G146" s="222">
        <v>42742</v>
      </c>
      <c r="H146" s="222"/>
      <c r="I146" s="222"/>
      <c r="J146" s="222"/>
      <c r="K146" s="222"/>
      <c r="O146" s="202" t="s">
        <v>144</v>
      </c>
      <c r="P146" s="202"/>
      <c r="Q146" s="202"/>
      <c r="R146" s="222">
        <v>42742</v>
      </c>
      <c r="S146" s="222"/>
      <c r="T146" s="222"/>
      <c r="U146" s="222"/>
      <c r="V146" s="222"/>
    </row>
    <row r="148" spans="1:22" ht="15.75" x14ac:dyDescent="0.25">
      <c r="A148" s="101" t="s">
        <v>6</v>
      </c>
      <c r="B148" s="143" t="str">
        <f>'Boys Var Bracket'!B27</f>
        <v>Utica</v>
      </c>
      <c r="C148" s="115"/>
      <c r="D148" s="115"/>
      <c r="E148" s="115"/>
      <c r="L148" s="101" t="s">
        <v>6</v>
      </c>
      <c r="M148" s="143" t="str">
        <f>'Girls Var Bracket'!B27</f>
        <v>Cousino</v>
      </c>
      <c r="N148" s="115"/>
      <c r="O148" s="115"/>
      <c r="P148" s="115"/>
    </row>
    <row r="150" spans="1:22" ht="14.25" x14ac:dyDescent="0.2">
      <c r="D150" s="147" t="s">
        <v>7</v>
      </c>
      <c r="E150" s="144" t="str">
        <f>'Boys Var Bracket'!D29</f>
        <v>33-34</v>
      </c>
      <c r="O150" s="147" t="s">
        <v>7</v>
      </c>
      <c r="P150" s="144" t="str">
        <f>'Girls Var Bracket'!D29</f>
        <v>57-58</v>
      </c>
    </row>
    <row r="152" spans="1:22" x14ac:dyDescent="0.2">
      <c r="B152" s="117" t="s">
        <v>11</v>
      </c>
      <c r="D152" s="117" t="s">
        <v>12</v>
      </c>
      <c r="F152" s="117" t="s">
        <v>13</v>
      </c>
      <c r="M152" s="117" t="s">
        <v>11</v>
      </c>
      <c r="O152" s="117" t="s">
        <v>12</v>
      </c>
      <c r="Q152" s="117" t="s">
        <v>13</v>
      </c>
    </row>
    <row r="153" spans="1:22" x14ac:dyDescent="0.2">
      <c r="B153" s="118"/>
      <c r="D153" s="118"/>
      <c r="F153" s="118"/>
      <c r="M153" s="118"/>
      <c r="O153" s="118"/>
      <c r="Q153" s="118"/>
    </row>
    <row r="154" spans="1:22" x14ac:dyDescent="0.2">
      <c r="B154" s="119"/>
      <c r="D154" s="119"/>
      <c r="F154" s="119"/>
      <c r="G154" s="46"/>
      <c r="M154" s="119"/>
      <c r="O154" s="119"/>
      <c r="Q154" s="119"/>
      <c r="R154" s="46"/>
    </row>
    <row r="155" spans="1:22" x14ac:dyDescent="0.2">
      <c r="B155" s="118"/>
      <c r="D155" s="118"/>
      <c r="F155" s="118"/>
      <c r="G155" s="46"/>
      <c r="M155" s="118"/>
      <c r="O155" s="118"/>
      <c r="Q155" s="118"/>
      <c r="R155" s="46"/>
    </row>
    <row r="156" spans="1:22" x14ac:dyDescent="0.2">
      <c r="B156" s="120"/>
      <c r="D156" s="120"/>
      <c r="F156" s="120"/>
      <c r="G156" s="46"/>
      <c r="M156" s="120"/>
      <c r="O156" s="120"/>
      <c r="Q156" s="120"/>
      <c r="R156" s="46"/>
    </row>
    <row r="157" spans="1:22" x14ac:dyDescent="0.2">
      <c r="A157" s="46"/>
      <c r="B157" s="118"/>
      <c r="C157" s="46"/>
      <c r="D157" s="118"/>
      <c r="E157" s="46"/>
      <c r="F157" s="118"/>
      <c r="G157" s="46"/>
      <c r="L157" s="46"/>
      <c r="M157" s="118"/>
      <c r="N157" s="46"/>
      <c r="O157" s="118"/>
      <c r="P157" s="46"/>
      <c r="Q157" s="118"/>
      <c r="R157" s="46"/>
    </row>
    <row r="158" spans="1:22" x14ac:dyDescent="0.2">
      <c r="A158" s="46"/>
      <c r="B158" s="119"/>
      <c r="C158" s="46"/>
      <c r="D158" s="119"/>
      <c r="E158" s="46"/>
      <c r="F158" s="119"/>
      <c r="G158" s="46"/>
      <c r="L158" s="46"/>
      <c r="M158" s="119"/>
      <c r="N158" s="46"/>
      <c r="O158" s="119"/>
      <c r="P158" s="46"/>
      <c r="Q158" s="119"/>
      <c r="R158" s="46"/>
    </row>
    <row r="159" spans="1:22" x14ac:dyDescent="0.2">
      <c r="A159" s="121" t="s">
        <v>30</v>
      </c>
      <c r="B159" s="118"/>
      <c r="C159" s="121" t="s">
        <v>30</v>
      </c>
      <c r="D159" s="118"/>
      <c r="E159" s="121" t="s">
        <v>30</v>
      </c>
      <c r="F159" s="118"/>
      <c r="G159" s="46"/>
      <c r="L159" s="121" t="s">
        <v>30</v>
      </c>
      <c r="M159" s="118"/>
      <c r="N159" s="121" t="s">
        <v>30</v>
      </c>
      <c r="O159" s="118"/>
      <c r="P159" s="121" t="s">
        <v>30</v>
      </c>
      <c r="Q159" s="118"/>
      <c r="R159" s="46"/>
    </row>
    <row r="160" spans="1:22" x14ac:dyDescent="0.2">
      <c r="B160" s="120"/>
      <c r="D160" s="120"/>
      <c r="F160" s="120"/>
      <c r="M160" s="120"/>
      <c r="O160" s="120"/>
      <c r="Q160" s="120"/>
    </row>
    <row r="161" spans="1:22" x14ac:dyDescent="0.2">
      <c r="A161" s="82"/>
      <c r="L161" s="82"/>
    </row>
    <row r="162" spans="1:22" x14ac:dyDescent="0.2">
      <c r="A162" s="82" t="s">
        <v>29</v>
      </c>
      <c r="B162" s="111"/>
      <c r="C162" s="111"/>
      <c r="D162" s="111"/>
      <c r="E162" s="111"/>
      <c r="L162" s="82" t="s">
        <v>29</v>
      </c>
      <c r="M162" s="111"/>
      <c r="N162" s="111"/>
      <c r="O162" s="111"/>
      <c r="P162" s="111"/>
    </row>
    <row r="163" spans="1:22" ht="13.5" thickBot="1" x14ac:dyDescent="0.25">
      <c r="A163" s="35"/>
      <c r="B163" s="35"/>
      <c r="C163" s="35"/>
      <c r="D163" s="35"/>
      <c r="E163" s="35"/>
      <c r="F163" s="122"/>
      <c r="L163" s="35"/>
      <c r="M163" s="35"/>
      <c r="N163" s="35"/>
      <c r="O163" s="35"/>
      <c r="P163" s="35"/>
      <c r="Q163" s="122"/>
    </row>
    <row r="165" spans="1:22" ht="15.75" x14ac:dyDescent="0.25">
      <c r="A165" s="101" t="s">
        <v>6</v>
      </c>
      <c r="B165" s="143" t="str">
        <f>'Boys Var Bracket'!B31</f>
        <v>Lake Orion</v>
      </c>
      <c r="C165" s="115"/>
      <c r="D165" s="115"/>
      <c r="E165" s="115"/>
      <c r="L165" s="101" t="s">
        <v>6</v>
      </c>
      <c r="M165" s="143" t="str">
        <f>'Girls Var Bracket'!B31</f>
        <v>Royal Oak</v>
      </c>
      <c r="N165" s="115"/>
      <c r="O165" s="115"/>
      <c r="P165" s="115"/>
    </row>
    <row r="167" spans="1:22" ht="14.25" x14ac:dyDescent="0.2">
      <c r="D167" s="147" t="s">
        <v>7</v>
      </c>
      <c r="E167" s="144" t="str">
        <f>'Boys Var Bracket'!D29</f>
        <v>33-34</v>
      </c>
      <c r="O167" s="147" t="s">
        <v>7</v>
      </c>
      <c r="P167" s="144" t="str">
        <f>'Girls Var Bracket'!D29</f>
        <v>57-58</v>
      </c>
    </row>
    <row r="169" spans="1:22" ht="15.75" x14ac:dyDescent="0.25">
      <c r="B169" s="117" t="s">
        <v>11</v>
      </c>
      <c r="D169" s="117" t="s">
        <v>12</v>
      </c>
      <c r="F169" s="117" t="s">
        <v>13</v>
      </c>
      <c r="G169" s="219" t="s">
        <v>40</v>
      </c>
      <c r="H169" s="215"/>
      <c r="I169" s="215"/>
      <c r="J169" s="215"/>
      <c r="K169" s="215"/>
      <c r="M169" s="117" t="s">
        <v>11</v>
      </c>
      <c r="O169" s="117" t="s">
        <v>12</v>
      </c>
      <c r="Q169" s="117" t="s">
        <v>13</v>
      </c>
      <c r="R169" s="219" t="s">
        <v>40</v>
      </c>
      <c r="S169" s="215"/>
      <c r="T169" s="215"/>
      <c r="U169" s="215"/>
      <c r="V169" s="215"/>
    </row>
    <row r="170" spans="1:22" ht="15" x14ac:dyDescent="0.25">
      <c r="B170" s="118"/>
      <c r="D170" s="118"/>
      <c r="F170" s="118"/>
      <c r="G170" s="220" t="s">
        <v>41</v>
      </c>
      <c r="H170" s="211"/>
      <c r="I170" s="211"/>
      <c r="J170" s="211"/>
      <c r="K170" s="211"/>
      <c r="M170" s="118"/>
      <c r="O170" s="118"/>
      <c r="Q170" s="118"/>
      <c r="R170" s="220" t="s">
        <v>41</v>
      </c>
      <c r="S170" s="211"/>
      <c r="T170" s="211"/>
      <c r="U170" s="211"/>
      <c r="V170" s="211"/>
    </row>
    <row r="171" spans="1:22" x14ac:dyDescent="0.2">
      <c r="B171" s="119"/>
      <c r="D171" s="119"/>
      <c r="F171" s="119"/>
      <c r="M171" s="119"/>
      <c r="O171" s="119"/>
      <c r="Q171" s="119"/>
    </row>
    <row r="172" spans="1:22" x14ac:dyDescent="0.2">
      <c r="B172" s="118"/>
      <c r="D172" s="118"/>
      <c r="F172" s="118"/>
      <c r="M172" s="118"/>
      <c r="O172" s="118"/>
      <c r="Q172" s="118"/>
    </row>
    <row r="173" spans="1:22" x14ac:dyDescent="0.2">
      <c r="B173" s="120"/>
      <c r="D173" s="120"/>
      <c r="F173" s="120"/>
      <c r="M173" s="120"/>
      <c r="O173" s="120"/>
      <c r="Q173" s="120"/>
    </row>
    <row r="174" spans="1:22" x14ac:dyDescent="0.2">
      <c r="A174" s="46"/>
      <c r="B174" s="118"/>
      <c r="C174" s="46"/>
      <c r="D174" s="118"/>
      <c r="E174" s="46"/>
      <c r="F174" s="118"/>
      <c r="L174" s="46"/>
      <c r="M174" s="118"/>
      <c r="N174" s="46"/>
      <c r="O174" s="118"/>
      <c r="P174" s="46"/>
      <c r="Q174" s="118"/>
    </row>
    <row r="175" spans="1:22" x14ac:dyDescent="0.2">
      <c r="A175" s="46"/>
      <c r="B175" s="119"/>
      <c r="C175" s="46"/>
      <c r="D175" s="119"/>
      <c r="E175" s="46"/>
      <c r="F175" s="119"/>
      <c r="L175" s="46"/>
      <c r="M175" s="119"/>
      <c r="N175" s="46"/>
      <c r="O175" s="119"/>
      <c r="P175" s="46"/>
      <c r="Q175" s="119"/>
    </row>
    <row r="176" spans="1:22" x14ac:dyDescent="0.2">
      <c r="A176" s="121" t="s">
        <v>30</v>
      </c>
      <c r="B176" s="118"/>
      <c r="C176" s="121" t="s">
        <v>30</v>
      </c>
      <c r="D176" s="118"/>
      <c r="E176" s="121" t="s">
        <v>30</v>
      </c>
      <c r="F176" s="118"/>
      <c r="L176" s="121" t="s">
        <v>30</v>
      </c>
      <c r="M176" s="118"/>
      <c r="N176" s="121" t="s">
        <v>30</v>
      </c>
      <c r="O176" s="118"/>
      <c r="P176" s="121" t="s">
        <v>30</v>
      </c>
      <c r="Q176" s="118"/>
    </row>
    <row r="177" spans="1:22" x14ac:dyDescent="0.2">
      <c r="B177" s="120"/>
      <c r="D177" s="120"/>
      <c r="F177" s="120"/>
      <c r="M177" s="120"/>
      <c r="O177" s="120"/>
      <c r="Q177" s="120"/>
    </row>
    <row r="178" spans="1:22" x14ac:dyDescent="0.2">
      <c r="A178" s="82"/>
      <c r="L178" s="82"/>
    </row>
    <row r="179" spans="1:22" x14ac:dyDescent="0.2">
      <c r="A179" s="82" t="s">
        <v>29</v>
      </c>
      <c r="B179" s="111"/>
      <c r="C179" s="111"/>
      <c r="D179" s="111"/>
      <c r="E179" s="111"/>
      <c r="L179" s="82" t="s">
        <v>29</v>
      </c>
      <c r="M179" s="111"/>
      <c r="N179" s="111"/>
      <c r="O179" s="111"/>
      <c r="P179" s="111"/>
    </row>
    <row r="181" spans="1:22" ht="18" x14ac:dyDescent="0.25">
      <c r="A181" s="221" t="s">
        <v>32</v>
      </c>
      <c r="B181" s="221"/>
      <c r="C181" s="221"/>
      <c r="D181" s="221"/>
      <c r="E181" s="221"/>
      <c r="F181" s="221"/>
      <c r="G181" s="221"/>
      <c r="H181" s="221"/>
      <c r="I181" s="221"/>
      <c r="L181" s="221" t="s">
        <v>32</v>
      </c>
      <c r="M181" s="221"/>
      <c r="N181" s="221"/>
      <c r="O181" s="221"/>
      <c r="P181" s="221"/>
      <c r="Q181" s="221"/>
      <c r="R181" s="221"/>
      <c r="S181" s="221"/>
      <c r="T181" s="221"/>
    </row>
    <row r="182" spans="1:22" ht="15" x14ac:dyDescent="0.25">
      <c r="D182" s="202" t="s">
        <v>142</v>
      </c>
      <c r="E182" s="202"/>
      <c r="F182" s="202"/>
      <c r="G182" s="222">
        <v>42742</v>
      </c>
      <c r="H182" s="222"/>
      <c r="I182" s="222"/>
      <c r="J182" s="222"/>
      <c r="K182" s="222"/>
      <c r="O182" s="202" t="s">
        <v>144</v>
      </c>
      <c r="P182" s="202"/>
      <c r="Q182" s="202"/>
      <c r="R182" s="222">
        <v>42742</v>
      </c>
      <c r="S182" s="222"/>
      <c r="T182" s="222"/>
      <c r="U182" s="222"/>
      <c r="V182" s="222"/>
    </row>
    <row r="184" spans="1:22" ht="15.75" x14ac:dyDescent="0.25">
      <c r="A184" s="101" t="s">
        <v>6</v>
      </c>
      <c r="B184" s="143" t="str">
        <f>'Boys Var Bracket'!B33</f>
        <v>DeLaSalle</v>
      </c>
      <c r="C184" s="115"/>
      <c r="D184" s="115"/>
      <c r="E184" s="115"/>
      <c r="L184" s="101" t="s">
        <v>6</v>
      </c>
      <c r="M184" s="143" t="str">
        <f>'Girls Var Bracket'!B33</f>
        <v>Lakeview</v>
      </c>
      <c r="N184" s="115"/>
      <c r="O184" s="115"/>
      <c r="P184" s="115"/>
    </row>
    <row r="186" spans="1:22" ht="14.25" x14ac:dyDescent="0.2">
      <c r="D186" s="147" t="s">
        <v>7</v>
      </c>
      <c r="E186" s="144" t="str">
        <f>'Boys Var Bracket'!D35</f>
        <v>35-36</v>
      </c>
      <c r="O186" s="147" t="s">
        <v>7</v>
      </c>
      <c r="P186" s="144" t="str">
        <f>'Girls Var Bracket'!D35</f>
        <v>59-60</v>
      </c>
    </row>
    <row r="188" spans="1:22" x14ac:dyDescent="0.2">
      <c r="B188" s="117" t="s">
        <v>11</v>
      </c>
      <c r="D188" s="117" t="s">
        <v>12</v>
      </c>
      <c r="F188" s="117" t="s">
        <v>13</v>
      </c>
      <c r="M188" s="117" t="s">
        <v>11</v>
      </c>
      <c r="O188" s="117" t="s">
        <v>12</v>
      </c>
      <c r="Q188" s="117" t="s">
        <v>13</v>
      </c>
    </row>
    <row r="189" spans="1:22" x14ac:dyDescent="0.2">
      <c r="B189" s="118"/>
      <c r="D189" s="118"/>
      <c r="F189" s="118"/>
      <c r="M189" s="118"/>
      <c r="O189" s="118"/>
      <c r="Q189" s="118"/>
    </row>
    <row r="190" spans="1:22" x14ac:dyDescent="0.2">
      <c r="B190" s="119"/>
      <c r="D190" s="119"/>
      <c r="F190" s="119"/>
      <c r="G190" s="46"/>
      <c r="M190" s="119"/>
      <c r="O190" s="119"/>
      <c r="Q190" s="119"/>
      <c r="R190" s="46"/>
    </row>
    <row r="191" spans="1:22" x14ac:dyDescent="0.2">
      <c r="B191" s="118"/>
      <c r="D191" s="118"/>
      <c r="F191" s="118"/>
      <c r="G191" s="46"/>
      <c r="M191" s="118"/>
      <c r="O191" s="118"/>
      <c r="Q191" s="118"/>
      <c r="R191" s="46"/>
    </row>
    <row r="192" spans="1:22" x14ac:dyDescent="0.2">
      <c r="B192" s="120"/>
      <c r="D192" s="120"/>
      <c r="F192" s="120"/>
      <c r="G192" s="46"/>
      <c r="M192" s="120"/>
      <c r="O192" s="120"/>
      <c r="Q192" s="120"/>
      <c r="R192" s="46"/>
    </row>
    <row r="193" spans="1:22" x14ac:dyDescent="0.2">
      <c r="A193" s="46"/>
      <c r="B193" s="118"/>
      <c r="C193" s="46"/>
      <c r="D193" s="118"/>
      <c r="E193" s="46"/>
      <c r="F193" s="118"/>
      <c r="G193" s="46"/>
      <c r="L193" s="46"/>
      <c r="M193" s="118"/>
      <c r="N193" s="46"/>
      <c r="O193" s="118"/>
      <c r="P193" s="46"/>
      <c r="Q193" s="118"/>
      <c r="R193" s="46"/>
    </row>
    <row r="194" spans="1:22" x14ac:dyDescent="0.2">
      <c r="A194" s="46"/>
      <c r="B194" s="119"/>
      <c r="C194" s="46"/>
      <c r="D194" s="119"/>
      <c r="E194" s="46"/>
      <c r="F194" s="119"/>
      <c r="G194" s="46"/>
      <c r="L194" s="46"/>
      <c r="M194" s="119"/>
      <c r="N194" s="46"/>
      <c r="O194" s="119"/>
      <c r="P194" s="46"/>
      <c r="Q194" s="119"/>
      <c r="R194" s="46"/>
    </row>
    <row r="195" spans="1:22" x14ac:dyDescent="0.2">
      <c r="A195" s="121" t="s">
        <v>30</v>
      </c>
      <c r="B195" s="118"/>
      <c r="C195" s="121" t="s">
        <v>30</v>
      </c>
      <c r="D195" s="118"/>
      <c r="E195" s="121" t="s">
        <v>30</v>
      </c>
      <c r="F195" s="118"/>
      <c r="G195" s="46"/>
      <c r="L195" s="121" t="s">
        <v>30</v>
      </c>
      <c r="M195" s="118"/>
      <c r="N195" s="121" t="s">
        <v>30</v>
      </c>
      <c r="O195" s="118"/>
      <c r="P195" s="121" t="s">
        <v>30</v>
      </c>
      <c r="Q195" s="118"/>
      <c r="R195" s="46"/>
    </row>
    <row r="196" spans="1:22" x14ac:dyDescent="0.2">
      <c r="B196" s="120"/>
      <c r="D196" s="120"/>
      <c r="F196" s="120"/>
      <c r="M196" s="120"/>
      <c r="O196" s="120"/>
      <c r="Q196" s="120"/>
    </row>
    <row r="197" spans="1:22" x14ac:dyDescent="0.2">
      <c r="A197" s="82"/>
      <c r="L197" s="82"/>
    </row>
    <row r="198" spans="1:22" x14ac:dyDescent="0.2">
      <c r="A198" s="82" t="s">
        <v>29</v>
      </c>
      <c r="B198" s="111"/>
      <c r="C198" s="111"/>
      <c r="D198" s="111"/>
      <c r="E198" s="111"/>
      <c r="L198" s="82" t="s">
        <v>29</v>
      </c>
      <c r="M198" s="111"/>
      <c r="N198" s="111"/>
      <c r="O198" s="111"/>
      <c r="P198" s="111"/>
    </row>
    <row r="199" spans="1:22" ht="13.5" thickBot="1" x14ac:dyDescent="0.25">
      <c r="A199" s="35"/>
      <c r="B199" s="35"/>
      <c r="C199" s="35"/>
      <c r="D199" s="35"/>
      <c r="E199" s="35"/>
      <c r="F199" s="122"/>
      <c r="L199" s="35"/>
      <c r="M199" s="35"/>
      <c r="N199" s="35"/>
      <c r="O199" s="35"/>
      <c r="P199" s="35"/>
      <c r="Q199" s="122"/>
    </row>
    <row r="201" spans="1:22" ht="15.75" x14ac:dyDescent="0.25">
      <c r="A201" s="101" t="s">
        <v>6</v>
      </c>
      <c r="B201" s="143" t="str">
        <f>'Boys Var Bracket'!B37</f>
        <v>Lakeview</v>
      </c>
      <c r="C201" s="115"/>
      <c r="D201" s="115"/>
      <c r="E201" s="115"/>
      <c r="L201" s="101" t="s">
        <v>6</v>
      </c>
      <c r="M201" s="143" t="str">
        <f>'Girls Var Bracket'!B37</f>
        <v>Marist Academy</v>
      </c>
      <c r="N201" s="115"/>
      <c r="O201" s="115"/>
      <c r="P201" s="115"/>
    </row>
    <row r="203" spans="1:22" ht="14.25" x14ac:dyDescent="0.2">
      <c r="D203" s="147" t="s">
        <v>7</v>
      </c>
      <c r="E203" s="144" t="str">
        <f>'Boys Var Bracket'!D35</f>
        <v>35-36</v>
      </c>
      <c r="O203" s="147" t="s">
        <v>7</v>
      </c>
      <c r="P203" s="144" t="str">
        <f>'Girls Var Bracket'!D35</f>
        <v>59-60</v>
      </c>
    </row>
    <row r="205" spans="1:22" ht="15.75" x14ac:dyDescent="0.25">
      <c r="B205" s="117" t="s">
        <v>11</v>
      </c>
      <c r="D205" s="117" t="s">
        <v>12</v>
      </c>
      <c r="F205" s="117" t="s">
        <v>13</v>
      </c>
      <c r="G205" s="219" t="s">
        <v>40</v>
      </c>
      <c r="H205" s="215"/>
      <c r="I205" s="215"/>
      <c r="J205" s="215"/>
      <c r="K205" s="215"/>
      <c r="M205" s="117" t="s">
        <v>11</v>
      </c>
      <c r="O205" s="117" t="s">
        <v>12</v>
      </c>
      <c r="Q205" s="117" t="s">
        <v>13</v>
      </c>
      <c r="R205" s="219" t="s">
        <v>40</v>
      </c>
      <c r="S205" s="215"/>
      <c r="T205" s="215"/>
      <c r="U205" s="215"/>
      <c r="V205" s="215"/>
    </row>
    <row r="206" spans="1:22" ht="15" x14ac:dyDescent="0.25">
      <c r="B206" s="118"/>
      <c r="D206" s="118"/>
      <c r="F206" s="118"/>
      <c r="G206" s="220" t="s">
        <v>41</v>
      </c>
      <c r="H206" s="211"/>
      <c r="I206" s="211"/>
      <c r="J206" s="211"/>
      <c r="K206" s="211"/>
      <c r="M206" s="118"/>
      <c r="O206" s="118"/>
      <c r="Q206" s="118"/>
      <c r="R206" s="220" t="s">
        <v>41</v>
      </c>
      <c r="S206" s="211"/>
      <c r="T206" s="211"/>
      <c r="U206" s="211"/>
      <c r="V206" s="211"/>
    </row>
    <row r="207" spans="1:22" x14ac:dyDescent="0.2">
      <c r="B207" s="119"/>
      <c r="D207" s="119"/>
      <c r="F207" s="119"/>
      <c r="M207" s="119"/>
      <c r="O207" s="119"/>
      <c r="Q207" s="119"/>
    </row>
    <row r="208" spans="1:22" x14ac:dyDescent="0.2">
      <c r="B208" s="118"/>
      <c r="D208" s="118"/>
      <c r="F208" s="118"/>
      <c r="M208" s="118"/>
      <c r="O208" s="118"/>
      <c r="Q208" s="118"/>
    </row>
    <row r="209" spans="1:22" x14ac:dyDescent="0.2">
      <c r="B209" s="120"/>
      <c r="D209" s="120"/>
      <c r="F209" s="120"/>
      <c r="M209" s="120"/>
      <c r="O209" s="120"/>
      <c r="Q209" s="120"/>
    </row>
    <row r="210" spans="1:22" x14ac:dyDescent="0.2">
      <c r="A210" s="46"/>
      <c r="B210" s="118"/>
      <c r="C210" s="46"/>
      <c r="D210" s="118"/>
      <c r="E210" s="46"/>
      <c r="F210" s="118"/>
      <c r="L210" s="46"/>
      <c r="M210" s="118"/>
      <c r="N210" s="46"/>
      <c r="O210" s="118"/>
      <c r="P210" s="46"/>
      <c r="Q210" s="118"/>
    </row>
    <row r="211" spans="1:22" x14ac:dyDescent="0.2">
      <c r="A211" s="46"/>
      <c r="B211" s="119"/>
      <c r="C211" s="46"/>
      <c r="D211" s="119"/>
      <c r="E211" s="46"/>
      <c r="F211" s="119"/>
      <c r="L211" s="46"/>
      <c r="M211" s="119"/>
      <c r="N211" s="46"/>
      <c r="O211" s="119"/>
      <c r="P211" s="46"/>
      <c r="Q211" s="119"/>
    </row>
    <row r="212" spans="1:22" x14ac:dyDescent="0.2">
      <c r="A212" s="121" t="s">
        <v>30</v>
      </c>
      <c r="B212" s="118"/>
      <c r="C212" s="121" t="s">
        <v>30</v>
      </c>
      <c r="D212" s="118"/>
      <c r="E212" s="121" t="s">
        <v>30</v>
      </c>
      <c r="F212" s="118"/>
      <c r="L212" s="121" t="s">
        <v>30</v>
      </c>
      <c r="M212" s="118"/>
      <c r="N212" s="121" t="s">
        <v>30</v>
      </c>
      <c r="O212" s="118"/>
      <c r="P212" s="121" t="s">
        <v>30</v>
      </c>
      <c r="Q212" s="118"/>
    </row>
    <row r="213" spans="1:22" x14ac:dyDescent="0.2">
      <c r="B213" s="120"/>
      <c r="D213" s="120"/>
      <c r="F213" s="120"/>
      <c r="M213" s="120"/>
      <c r="O213" s="120"/>
      <c r="Q213" s="120"/>
    </row>
    <row r="214" spans="1:22" x14ac:dyDescent="0.2">
      <c r="A214" s="82"/>
      <c r="L214" s="82"/>
    </row>
    <row r="215" spans="1:22" x14ac:dyDescent="0.2">
      <c r="A215" s="82" t="s">
        <v>29</v>
      </c>
      <c r="B215" s="111"/>
      <c r="C215" s="111"/>
      <c r="D215" s="111"/>
      <c r="E215" s="111"/>
      <c r="L215" s="82" t="s">
        <v>29</v>
      </c>
      <c r="M215" s="111"/>
      <c r="N215" s="111"/>
      <c r="O215" s="111"/>
      <c r="P215" s="111"/>
    </row>
    <row r="217" spans="1:22" ht="18" x14ac:dyDescent="0.25">
      <c r="A217" s="221" t="s">
        <v>32</v>
      </c>
      <c r="B217" s="221"/>
      <c r="C217" s="221"/>
      <c r="D217" s="221"/>
      <c r="E217" s="221"/>
      <c r="F217" s="221"/>
      <c r="G217" s="221"/>
      <c r="H217" s="221"/>
      <c r="I217" s="221"/>
      <c r="L217" s="221" t="s">
        <v>32</v>
      </c>
      <c r="M217" s="221"/>
      <c r="N217" s="221"/>
      <c r="O217" s="221"/>
      <c r="P217" s="221"/>
      <c r="Q217" s="221"/>
      <c r="R217" s="221"/>
      <c r="S217" s="221"/>
      <c r="T217" s="221"/>
    </row>
    <row r="218" spans="1:22" ht="15" x14ac:dyDescent="0.25">
      <c r="D218" s="202" t="s">
        <v>142</v>
      </c>
      <c r="E218" s="202"/>
      <c r="F218" s="202"/>
      <c r="G218" s="222">
        <v>42742</v>
      </c>
      <c r="H218" s="222"/>
      <c r="I218" s="222"/>
      <c r="J218" s="222"/>
      <c r="K218" s="222"/>
      <c r="O218" s="202" t="s">
        <v>144</v>
      </c>
      <c r="P218" s="202"/>
      <c r="Q218" s="202"/>
      <c r="R218" s="222">
        <v>42742</v>
      </c>
      <c r="S218" s="222"/>
      <c r="T218" s="222"/>
      <c r="U218" s="222"/>
      <c r="V218" s="222"/>
    </row>
    <row r="220" spans="1:22" ht="15.75" x14ac:dyDescent="0.25">
      <c r="A220" s="101" t="s">
        <v>6</v>
      </c>
      <c r="B220" s="143" t="str">
        <f>'Boys Var Bracket'!B39</f>
        <v>Oxford</v>
      </c>
      <c r="C220" s="115"/>
      <c r="D220" s="115"/>
      <c r="E220" s="115"/>
      <c r="L220" s="101" t="s">
        <v>6</v>
      </c>
      <c r="M220" s="143" t="str">
        <f>'Girls Var Bracket'!B39</f>
        <v>Anchor Bay</v>
      </c>
      <c r="N220" s="115"/>
      <c r="O220" s="115"/>
      <c r="P220" s="115"/>
    </row>
    <row r="222" spans="1:22" ht="14.25" x14ac:dyDescent="0.2">
      <c r="D222" s="147" t="s">
        <v>7</v>
      </c>
      <c r="E222" s="144" t="str">
        <f>'Boys Var Bracket'!D41</f>
        <v>37-38</v>
      </c>
      <c r="O222" s="147" t="s">
        <v>7</v>
      </c>
      <c r="P222" s="144" t="str">
        <f>'Girls Var Bracket'!D41</f>
        <v>61-62</v>
      </c>
    </row>
    <row r="224" spans="1:22" x14ac:dyDescent="0.2">
      <c r="B224" s="117" t="s">
        <v>11</v>
      </c>
      <c r="D224" s="117" t="s">
        <v>12</v>
      </c>
      <c r="F224" s="117" t="s">
        <v>13</v>
      </c>
      <c r="M224" s="117" t="s">
        <v>11</v>
      </c>
      <c r="O224" s="117" t="s">
        <v>12</v>
      </c>
      <c r="Q224" s="117" t="s">
        <v>13</v>
      </c>
    </row>
    <row r="225" spans="1:18" x14ac:dyDescent="0.2">
      <c r="B225" s="118"/>
      <c r="D225" s="118"/>
      <c r="F225" s="118"/>
      <c r="M225" s="118"/>
      <c r="O225" s="118"/>
      <c r="Q225" s="118"/>
    </row>
    <row r="226" spans="1:18" x14ac:dyDescent="0.2">
      <c r="B226" s="119"/>
      <c r="D226" s="119"/>
      <c r="F226" s="119"/>
      <c r="G226" s="46"/>
      <c r="M226" s="119"/>
      <c r="O226" s="119"/>
      <c r="Q226" s="119"/>
      <c r="R226" s="46"/>
    </row>
    <row r="227" spans="1:18" x14ac:dyDescent="0.2">
      <c r="B227" s="118"/>
      <c r="D227" s="118"/>
      <c r="F227" s="118"/>
      <c r="G227" s="46"/>
      <c r="M227" s="118"/>
      <c r="O227" s="118"/>
      <c r="Q227" s="118"/>
      <c r="R227" s="46"/>
    </row>
    <row r="228" spans="1:18" x14ac:dyDescent="0.2">
      <c r="B228" s="120"/>
      <c r="D228" s="120"/>
      <c r="F228" s="120"/>
      <c r="G228" s="46"/>
      <c r="M228" s="120"/>
      <c r="O228" s="120"/>
      <c r="Q228" s="120"/>
      <c r="R228" s="46"/>
    </row>
    <row r="229" spans="1:18" x14ac:dyDescent="0.2">
      <c r="A229" s="46"/>
      <c r="B229" s="118"/>
      <c r="C229" s="46"/>
      <c r="D229" s="118"/>
      <c r="E229" s="46"/>
      <c r="F229" s="118"/>
      <c r="G229" s="46"/>
      <c r="L229" s="46"/>
      <c r="M229" s="118"/>
      <c r="N229" s="46"/>
      <c r="O229" s="118"/>
      <c r="P229" s="46"/>
      <c r="Q229" s="118"/>
      <c r="R229" s="46"/>
    </row>
    <row r="230" spans="1:18" x14ac:dyDescent="0.2">
      <c r="A230" s="46"/>
      <c r="B230" s="119"/>
      <c r="C230" s="46"/>
      <c r="D230" s="119"/>
      <c r="E230" s="46"/>
      <c r="F230" s="119"/>
      <c r="G230" s="46"/>
      <c r="L230" s="46"/>
      <c r="M230" s="119"/>
      <c r="N230" s="46"/>
      <c r="O230" s="119"/>
      <c r="P230" s="46"/>
      <c r="Q230" s="119"/>
      <c r="R230" s="46"/>
    </row>
    <row r="231" spans="1:18" x14ac:dyDescent="0.2">
      <c r="A231" s="121" t="s">
        <v>30</v>
      </c>
      <c r="B231" s="118"/>
      <c r="C231" s="121" t="s">
        <v>30</v>
      </c>
      <c r="D231" s="118"/>
      <c r="E231" s="121" t="s">
        <v>30</v>
      </c>
      <c r="F231" s="118"/>
      <c r="G231" s="46"/>
      <c r="L231" s="121" t="s">
        <v>30</v>
      </c>
      <c r="M231" s="118"/>
      <c r="N231" s="121" t="s">
        <v>30</v>
      </c>
      <c r="O231" s="118"/>
      <c r="P231" s="121" t="s">
        <v>30</v>
      </c>
      <c r="Q231" s="118"/>
      <c r="R231" s="46"/>
    </row>
    <row r="232" spans="1:18" x14ac:dyDescent="0.2">
      <c r="B232" s="120"/>
      <c r="D232" s="120"/>
      <c r="F232" s="120"/>
      <c r="M232" s="120"/>
      <c r="O232" s="120"/>
      <c r="Q232" s="120"/>
    </row>
    <row r="233" spans="1:18" x14ac:dyDescent="0.2">
      <c r="A233" s="82"/>
      <c r="L233" s="82"/>
    </row>
    <row r="234" spans="1:18" x14ac:dyDescent="0.2">
      <c r="A234" s="82" t="s">
        <v>29</v>
      </c>
      <c r="B234" s="111"/>
      <c r="C234" s="111"/>
      <c r="D234" s="111"/>
      <c r="E234" s="111"/>
      <c r="L234" s="82" t="s">
        <v>29</v>
      </c>
      <c r="M234" s="111"/>
      <c r="N234" s="111"/>
      <c r="O234" s="111"/>
      <c r="P234" s="111"/>
    </row>
    <row r="235" spans="1:18" ht="13.5" thickBot="1" x14ac:dyDescent="0.25">
      <c r="A235" s="35"/>
      <c r="B235" s="35"/>
      <c r="C235" s="35"/>
      <c r="D235" s="35"/>
      <c r="E235" s="35"/>
      <c r="F235" s="122"/>
      <c r="L235" s="35"/>
      <c r="M235" s="35"/>
      <c r="N235" s="35"/>
      <c r="O235" s="35"/>
      <c r="P235" s="35"/>
      <c r="Q235" s="122"/>
    </row>
    <row r="237" spans="1:18" ht="15.75" x14ac:dyDescent="0.25">
      <c r="A237" s="101" t="s">
        <v>6</v>
      </c>
      <c r="B237" s="143" t="str">
        <f>'Boys Var Bracket'!B43</f>
        <v>Lanse Creuse North</v>
      </c>
      <c r="C237" s="115"/>
      <c r="D237" s="115"/>
      <c r="E237" s="115"/>
      <c r="L237" s="101" t="s">
        <v>6</v>
      </c>
      <c r="M237" s="143" t="str">
        <f>'Girls Var Bracket'!B43</f>
        <v xml:space="preserve">Stevenson </v>
      </c>
      <c r="N237" s="115"/>
      <c r="O237" s="115"/>
      <c r="P237" s="115"/>
    </row>
    <row r="239" spans="1:18" ht="14.25" x14ac:dyDescent="0.2">
      <c r="D239" s="147" t="s">
        <v>7</v>
      </c>
      <c r="E239" s="144" t="str">
        <f>'Boys Var Bracket'!D41</f>
        <v>37-38</v>
      </c>
      <c r="O239" s="147" t="s">
        <v>7</v>
      </c>
      <c r="P239" s="144" t="str">
        <f>'Girls Var Bracket'!D41</f>
        <v>61-62</v>
      </c>
    </row>
    <row r="241" spans="1:22" ht="15.75" x14ac:dyDescent="0.25">
      <c r="B241" s="117" t="s">
        <v>11</v>
      </c>
      <c r="D241" s="117" t="s">
        <v>12</v>
      </c>
      <c r="F241" s="117" t="s">
        <v>13</v>
      </c>
      <c r="G241" s="219" t="s">
        <v>40</v>
      </c>
      <c r="H241" s="215"/>
      <c r="I241" s="215"/>
      <c r="J241" s="215"/>
      <c r="K241" s="215"/>
      <c r="M241" s="117" t="s">
        <v>11</v>
      </c>
      <c r="O241" s="117" t="s">
        <v>12</v>
      </c>
      <c r="Q241" s="117" t="s">
        <v>13</v>
      </c>
      <c r="R241" s="219" t="s">
        <v>40</v>
      </c>
      <c r="S241" s="215"/>
      <c r="T241" s="215"/>
      <c r="U241" s="215"/>
      <c r="V241" s="215"/>
    </row>
    <row r="242" spans="1:22" ht="15" x14ac:dyDescent="0.25">
      <c r="B242" s="118"/>
      <c r="D242" s="118"/>
      <c r="F242" s="118"/>
      <c r="G242" s="220" t="s">
        <v>41</v>
      </c>
      <c r="H242" s="211"/>
      <c r="I242" s="211"/>
      <c r="J242" s="211"/>
      <c r="K242" s="211"/>
      <c r="M242" s="118"/>
      <c r="O242" s="118"/>
      <c r="Q242" s="118"/>
      <c r="R242" s="220" t="s">
        <v>41</v>
      </c>
      <c r="S242" s="211"/>
      <c r="T242" s="211"/>
      <c r="U242" s="211"/>
      <c r="V242" s="211"/>
    </row>
    <row r="243" spans="1:22" x14ac:dyDescent="0.2">
      <c r="B243" s="119"/>
      <c r="D243" s="119"/>
      <c r="F243" s="119"/>
      <c r="M243" s="119"/>
      <c r="O243" s="119"/>
      <c r="Q243" s="119"/>
    </row>
    <row r="244" spans="1:22" x14ac:dyDescent="0.2">
      <c r="B244" s="118"/>
      <c r="D244" s="118"/>
      <c r="F244" s="118"/>
      <c r="M244" s="118"/>
      <c r="O244" s="118"/>
      <c r="Q244" s="118"/>
    </row>
    <row r="245" spans="1:22" x14ac:dyDescent="0.2">
      <c r="B245" s="120"/>
      <c r="D245" s="120"/>
      <c r="F245" s="120"/>
      <c r="M245" s="120"/>
      <c r="O245" s="120"/>
      <c r="Q245" s="120"/>
    </row>
    <row r="246" spans="1:22" x14ac:dyDescent="0.2">
      <c r="A246" s="46"/>
      <c r="B246" s="118"/>
      <c r="C246" s="46"/>
      <c r="D246" s="118"/>
      <c r="E246" s="46"/>
      <c r="F246" s="118"/>
      <c r="L246" s="46"/>
      <c r="M246" s="118"/>
      <c r="N246" s="46"/>
      <c r="O246" s="118"/>
      <c r="P246" s="46"/>
      <c r="Q246" s="118"/>
    </row>
    <row r="247" spans="1:22" x14ac:dyDescent="0.2">
      <c r="A247" s="46"/>
      <c r="B247" s="119"/>
      <c r="C247" s="46"/>
      <c r="D247" s="119"/>
      <c r="E247" s="46"/>
      <c r="F247" s="119"/>
      <c r="L247" s="46"/>
      <c r="M247" s="119"/>
      <c r="N247" s="46"/>
      <c r="O247" s="119"/>
      <c r="P247" s="46"/>
      <c r="Q247" s="119"/>
    </row>
    <row r="248" spans="1:22" x14ac:dyDescent="0.2">
      <c r="A248" s="121" t="s">
        <v>30</v>
      </c>
      <c r="B248" s="118"/>
      <c r="C248" s="121" t="s">
        <v>30</v>
      </c>
      <c r="D248" s="118"/>
      <c r="E248" s="121" t="s">
        <v>30</v>
      </c>
      <c r="F248" s="118"/>
      <c r="L248" s="121" t="s">
        <v>30</v>
      </c>
      <c r="M248" s="118"/>
      <c r="N248" s="121" t="s">
        <v>30</v>
      </c>
      <c r="O248" s="118"/>
      <c r="P248" s="121" t="s">
        <v>30</v>
      </c>
      <c r="Q248" s="118"/>
    </row>
    <row r="249" spans="1:22" x14ac:dyDescent="0.2">
      <c r="B249" s="120"/>
      <c r="D249" s="120"/>
      <c r="F249" s="120"/>
      <c r="M249" s="120"/>
      <c r="O249" s="120"/>
      <c r="Q249" s="120"/>
    </row>
    <row r="250" spans="1:22" x14ac:dyDescent="0.2">
      <c r="A250" s="82"/>
      <c r="L250" s="82"/>
    </row>
    <row r="251" spans="1:22" x14ac:dyDescent="0.2">
      <c r="A251" s="82" t="s">
        <v>29</v>
      </c>
      <c r="B251" s="111"/>
      <c r="C251" s="111"/>
      <c r="D251" s="111"/>
      <c r="E251" s="111"/>
      <c r="L251" s="82" t="s">
        <v>29</v>
      </c>
      <c r="M251" s="111"/>
      <c r="N251" s="111"/>
      <c r="O251" s="111"/>
      <c r="P251" s="111"/>
    </row>
    <row r="253" spans="1:22" ht="18" x14ac:dyDescent="0.25">
      <c r="A253" s="221" t="s">
        <v>32</v>
      </c>
      <c r="B253" s="221"/>
      <c r="C253" s="221"/>
      <c r="D253" s="221"/>
      <c r="E253" s="221"/>
      <c r="F253" s="221"/>
      <c r="G253" s="221"/>
      <c r="H253" s="221"/>
      <c r="I253" s="221"/>
      <c r="L253" s="221" t="s">
        <v>32</v>
      </c>
      <c r="M253" s="221"/>
      <c r="N253" s="221"/>
      <c r="O253" s="221"/>
      <c r="P253" s="221"/>
      <c r="Q253" s="221"/>
      <c r="R253" s="221"/>
      <c r="S253" s="221"/>
      <c r="T253" s="221"/>
    </row>
    <row r="254" spans="1:22" ht="15" x14ac:dyDescent="0.25">
      <c r="D254" s="202" t="s">
        <v>142</v>
      </c>
      <c r="E254" s="202"/>
      <c r="F254" s="202"/>
      <c r="G254" s="222">
        <v>42742</v>
      </c>
      <c r="H254" s="222"/>
      <c r="I254" s="222"/>
      <c r="J254" s="222"/>
      <c r="K254" s="222"/>
      <c r="O254" s="202" t="s">
        <v>144</v>
      </c>
      <c r="P254" s="202"/>
      <c r="Q254" s="202"/>
      <c r="R254" s="222">
        <v>42742</v>
      </c>
      <c r="S254" s="222"/>
      <c r="T254" s="222"/>
      <c r="U254" s="222"/>
      <c r="V254" s="222"/>
    </row>
    <row r="256" spans="1:22" ht="15.75" x14ac:dyDescent="0.25">
      <c r="A256" s="101" t="s">
        <v>6</v>
      </c>
      <c r="B256" s="143" t="str">
        <f>'Boys Var Bracket'!B45</f>
        <v>Eisenhower</v>
      </c>
      <c r="C256" s="115"/>
      <c r="D256" s="115"/>
      <c r="E256" s="115"/>
      <c r="L256" s="101" t="s">
        <v>6</v>
      </c>
      <c r="M256" s="143" t="str">
        <f>'Girls Var Bracket'!B45</f>
        <v>Utica</v>
      </c>
      <c r="N256" s="115"/>
      <c r="O256" s="115"/>
      <c r="P256" s="115"/>
    </row>
    <row r="258" spans="1:18" ht="14.25" x14ac:dyDescent="0.2">
      <c r="D258" s="147" t="s">
        <v>7</v>
      </c>
      <c r="E258" s="144" t="str">
        <f>'Boys Var Bracket'!D47</f>
        <v>39-40</v>
      </c>
      <c r="O258" s="147" t="s">
        <v>7</v>
      </c>
      <c r="P258" s="144" t="str">
        <f>'Girls Var Bracket'!D47</f>
        <v>63-64</v>
      </c>
    </row>
    <row r="260" spans="1:18" x14ac:dyDescent="0.2">
      <c r="B260" s="117" t="s">
        <v>11</v>
      </c>
      <c r="D260" s="117" t="s">
        <v>12</v>
      </c>
      <c r="F260" s="117" t="s">
        <v>13</v>
      </c>
      <c r="M260" s="117" t="s">
        <v>11</v>
      </c>
      <c r="O260" s="117" t="s">
        <v>12</v>
      </c>
      <c r="Q260" s="117" t="s">
        <v>13</v>
      </c>
    </row>
    <row r="261" spans="1:18" x14ac:dyDescent="0.2">
      <c r="B261" s="118"/>
      <c r="D261" s="118"/>
      <c r="F261" s="118"/>
      <c r="M261" s="118"/>
      <c r="O261" s="118"/>
      <c r="Q261" s="118"/>
    </row>
    <row r="262" spans="1:18" x14ac:dyDescent="0.2">
      <c r="B262" s="119"/>
      <c r="D262" s="119"/>
      <c r="F262" s="119"/>
      <c r="G262" s="46"/>
      <c r="M262" s="119"/>
      <c r="O262" s="119"/>
      <c r="Q262" s="119"/>
      <c r="R262" s="46"/>
    </row>
    <row r="263" spans="1:18" x14ac:dyDescent="0.2">
      <c r="B263" s="118"/>
      <c r="D263" s="118"/>
      <c r="F263" s="118"/>
      <c r="G263" s="46"/>
      <c r="M263" s="118"/>
      <c r="O263" s="118"/>
      <c r="Q263" s="118"/>
      <c r="R263" s="46"/>
    </row>
    <row r="264" spans="1:18" x14ac:dyDescent="0.2">
      <c r="B264" s="120"/>
      <c r="D264" s="120"/>
      <c r="F264" s="120"/>
      <c r="G264" s="46"/>
      <c r="M264" s="120"/>
      <c r="O264" s="120"/>
      <c r="Q264" s="120"/>
      <c r="R264" s="46"/>
    </row>
    <row r="265" spans="1:18" x14ac:dyDescent="0.2">
      <c r="A265" s="46"/>
      <c r="B265" s="118"/>
      <c r="C265" s="46"/>
      <c r="D265" s="118"/>
      <c r="E265" s="46"/>
      <c r="F265" s="118"/>
      <c r="G265" s="46"/>
      <c r="L265" s="46"/>
      <c r="M265" s="118"/>
      <c r="N265" s="46"/>
      <c r="O265" s="118"/>
      <c r="P265" s="46"/>
      <c r="Q265" s="118"/>
      <c r="R265" s="46"/>
    </row>
    <row r="266" spans="1:18" x14ac:dyDescent="0.2">
      <c r="A266" s="46"/>
      <c r="B266" s="119"/>
      <c r="C266" s="46"/>
      <c r="D266" s="119"/>
      <c r="E266" s="46"/>
      <c r="F266" s="119"/>
      <c r="G266" s="46"/>
      <c r="L266" s="46"/>
      <c r="M266" s="119"/>
      <c r="N266" s="46"/>
      <c r="O266" s="119"/>
      <c r="P266" s="46"/>
      <c r="Q266" s="119"/>
      <c r="R266" s="46"/>
    </row>
    <row r="267" spans="1:18" x14ac:dyDescent="0.2">
      <c r="A267" s="121" t="s">
        <v>30</v>
      </c>
      <c r="B267" s="118"/>
      <c r="C267" s="121" t="s">
        <v>30</v>
      </c>
      <c r="D267" s="118"/>
      <c r="E267" s="121" t="s">
        <v>30</v>
      </c>
      <c r="F267" s="118"/>
      <c r="G267" s="46"/>
      <c r="L267" s="121" t="s">
        <v>30</v>
      </c>
      <c r="M267" s="118"/>
      <c r="N267" s="121" t="s">
        <v>30</v>
      </c>
      <c r="O267" s="118"/>
      <c r="P267" s="121" t="s">
        <v>30</v>
      </c>
      <c r="Q267" s="118"/>
      <c r="R267" s="46"/>
    </row>
    <row r="268" spans="1:18" x14ac:dyDescent="0.2">
      <c r="B268" s="120"/>
      <c r="D268" s="120"/>
      <c r="F268" s="120"/>
      <c r="M268" s="120"/>
      <c r="O268" s="120"/>
      <c r="Q268" s="120"/>
    </row>
    <row r="269" spans="1:18" x14ac:dyDescent="0.2">
      <c r="A269" s="82"/>
      <c r="L269" s="82"/>
    </row>
    <row r="270" spans="1:18" x14ac:dyDescent="0.2">
      <c r="A270" s="82" t="s">
        <v>29</v>
      </c>
      <c r="B270" s="111"/>
      <c r="C270" s="111"/>
      <c r="D270" s="111"/>
      <c r="E270" s="111"/>
      <c r="L270" s="82" t="s">
        <v>29</v>
      </c>
      <c r="M270" s="111"/>
      <c r="N270" s="111"/>
      <c r="O270" s="111"/>
      <c r="P270" s="111"/>
    </row>
    <row r="271" spans="1:18" ht="13.5" thickBot="1" x14ac:dyDescent="0.25">
      <c r="A271" s="35"/>
      <c r="B271" s="35"/>
      <c r="C271" s="35"/>
      <c r="D271" s="35"/>
      <c r="E271" s="35"/>
      <c r="F271" s="122"/>
      <c r="L271" s="35"/>
      <c r="M271" s="35"/>
      <c r="N271" s="35"/>
      <c r="O271" s="35"/>
      <c r="P271" s="35"/>
      <c r="Q271" s="122"/>
    </row>
    <row r="273" spans="1:22" ht="15.75" x14ac:dyDescent="0.25">
      <c r="A273" s="101" t="s">
        <v>6</v>
      </c>
      <c r="B273" s="143" t="str">
        <f>'Boys Var Bracket'!B49</f>
        <v xml:space="preserve">Walled Lake Northern </v>
      </c>
      <c r="C273" s="115"/>
      <c r="D273" s="115"/>
      <c r="E273" s="115"/>
      <c r="L273" s="101" t="s">
        <v>6</v>
      </c>
      <c r="M273" s="143" t="str">
        <f>'Girls Var Bracket'!B49</f>
        <v>Regina</v>
      </c>
      <c r="N273" s="115"/>
      <c r="O273" s="115"/>
      <c r="P273" s="115"/>
    </row>
    <row r="275" spans="1:22" ht="14.25" x14ac:dyDescent="0.2">
      <c r="D275" s="147" t="s">
        <v>7</v>
      </c>
      <c r="E275" s="144" t="str">
        <f>'Boys Var Bracket'!D47</f>
        <v>39-40</v>
      </c>
      <c r="O275" s="147" t="s">
        <v>7</v>
      </c>
      <c r="P275" s="144" t="str">
        <f>'Girls Var Bracket'!D47</f>
        <v>63-64</v>
      </c>
    </row>
    <row r="277" spans="1:22" ht="15.75" x14ac:dyDescent="0.25">
      <c r="B277" s="117" t="s">
        <v>11</v>
      </c>
      <c r="D277" s="117" t="s">
        <v>12</v>
      </c>
      <c r="F277" s="117" t="s">
        <v>13</v>
      </c>
      <c r="G277" s="219" t="s">
        <v>40</v>
      </c>
      <c r="H277" s="215"/>
      <c r="I277" s="215"/>
      <c r="J277" s="215"/>
      <c r="K277" s="215"/>
      <c r="M277" s="117" t="s">
        <v>11</v>
      </c>
      <c r="O277" s="117" t="s">
        <v>12</v>
      </c>
      <c r="Q277" s="117" t="s">
        <v>13</v>
      </c>
      <c r="R277" s="219" t="s">
        <v>40</v>
      </c>
      <c r="S277" s="215"/>
      <c r="T277" s="215"/>
      <c r="U277" s="215"/>
      <c r="V277" s="215"/>
    </row>
    <row r="278" spans="1:22" ht="15" x14ac:dyDescent="0.25">
      <c r="B278" s="118"/>
      <c r="D278" s="118"/>
      <c r="F278" s="118"/>
      <c r="G278" s="220" t="s">
        <v>41</v>
      </c>
      <c r="H278" s="211"/>
      <c r="I278" s="211"/>
      <c r="J278" s="211"/>
      <c r="K278" s="211"/>
      <c r="M278" s="118"/>
      <c r="O278" s="118"/>
      <c r="Q278" s="118"/>
      <c r="R278" s="220" t="s">
        <v>41</v>
      </c>
      <c r="S278" s="211"/>
      <c r="T278" s="211"/>
      <c r="U278" s="211"/>
      <c r="V278" s="211"/>
    </row>
    <row r="279" spans="1:22" x14ac:dyDescent="0.2">
      <c r="B279" s="119"/>
      <c r="D279" s="119"/>
      <c r="F279" s="119"/>
      <c r="M279" s="119"/>
      <c r="O279" s="119"/>
      <c r="Q279" s="119"/>
    </row>
    <row r="280" spans="1:22" x14ac:dyDescent="0.2">
      <c r="B280" s="118"/>
      <c r="D280" s="118"/>
      <c r="F280" s="118"/>
      <c r="M280" s="118"/>
      <c r="O280" s="118"/>
      <c r="Q280" s="118"/>
    </row>
    <row r="281" spans="1:22" x14ac:dyDescent="0.2">
      <c r="B281" s="120"/>
      <c r="D281" s="120"/>
      <c r="F281" s="120"/>
      <c r="M281" s="120"/>
      <c r="O281" s="120"/>
      <c r="Q281" s="120"/>
    </row>
    <row r="282" spans="1:22" x14ac:dyDescent="0.2">
      <c r="A282" s="46"/>
      <c r="B282" s="118"/>
      <c r="C282" s="46"/>
      <c r="D282" s="118"/>
      <c r="E282" s="46"/>
      <c r="F282" s="118"/>
      <c r="L282" s="46"/>
      <c r="M282" s="118"/>
      <c r="N282" s="46"/>
      <c r="O282" s="118"/>
      <c r="P282" s="46"/>
      <c r="Q282" s="118"/>
    </row>
    <row r="283" spans="1:22" x14ac:dyDescent="0.2">
      <c r="A283" s="46"/>
      <c r="B283" s="119"/>
      <c r="C283" s="46"/>
      <c r="D283" s="119"/>
      <c r="E283" s="46"/>
      <c r="F283" s="119"/>
      <c r="L283" s="46"/>
      <c r="M283" s="119"/>
      <c r="N283" s="46"/>
      <c r="O283" s="119"/>
      <c r="P283" s="46"/>
      <c r="Q283" s="119"/>
    </row>
    <row r="284" spans="1:22" x14ac:dyDescent="0.2">
      <c r="A284" s="121" t="s">
        <v>30</v>
      </c>
      <c r="B284" s="118"/>
      <c r="C284" s="121" t="s">
        <v>30</v>
      </c>
      <c r="D284" s="118"/>
      <c r="E284" s="121" t="s">
        <v>30</v>
      </c>
      <c r="F284" s="118"/>
      <c r="L284" s="121" t="s">
        <v>30</v>
      </c>
      <c r="M284" s="118"/>
      <c r="N284" s="121" t="s">
        <v>30</v>
      </c>
      <c r="O284" s="118"/>
      <c r="P284" s="121" t="s">
        <v>30</v>
      </c>
      <c r="Q284" s="118"/>
    </row>
    <row r="285" spans="1:22" x14ac:dyDescent="0.2">
      <c r="B285" s="120"/>
      <c r="D285" s="120"/>
      <c r="F285" s="120"/>
      <c r="M285" s="120"/>
      <c r="O285" s="120"/>
      <c r="Q285" s="120"/>
    </row>
    <row r="286" spans="1:22" x14ac:dyDescent="0.2">
      <c r="A286" s="82"/>
      <c r="L286" s="82"/>
    </row>
    <row r="287" spans="1:22" x14ac:dyDescent="0.2">
      <c r="A287" s="82" t="s">
        <v>29</v>
      </c>
      <c r="B287" s="111"/>
      <c r="C287" s="111"/>
      <c r="D287" s="111"/>
      <c r="E287" s="111"/>
      <c r="L287" s="82" t="s">
        <v>29</v>
      </c>
      <c r="M287" s="111"/>
      <c r="N287" s="111"/>
      <c r="O287" s="111"/>
      <c r="P287" s="111"/>
    </row>
    <row r="289" spans="1:22" ht="18" x14ac:dyDescent="0.25">
      <c r="A289" s="221" t="s">
        <v>32</v>
      </c>
      <c r="B289" s="221"/>
      <c r="C289" s="221"/>
      <c r="D289" s="221"/>
      <c r="E289" s="221"/>
      <c r="F289" s="221"/>
      <c r="G289" s="221"/>
      <c r="H289" s="221"/>
      <c r="I289" s="221"/>
      <c r="L289" s="221" t="s">
        <v>32</v>
      </c>
      <c r="M289" s="221"/>
      <c r="N289" s="221"/>
      <c r="O289" s="221"/>
      <c r="P289" s="221"/>
      <c r="Q289" s="221"/>
      <c r="R289" s="221"/>
      <c r="S289" s="221"/>
      <c r="T289" s="221"/>
    </row>
    <row r="290" spans="1:22" ht="15" x14ac:dyDescent="0.25">
      <c r="D290" s="202" t="s">
        <v>143</v>
      </c>
      <c r="E290" s="202"/>
      <c r="F290" s="202"/>
      <c r="G290" s="222">
        <v>42742</v>
      </c>
      <c r="H290" s="222"/>
      <c r="I290" s="222"/>
      <c r="J290" s="222"/>
      <c r="K290" s="222"/>
      <c r="O290" s="202" t="s">
        <v>145</v>
      </c>
      <c r="P290" s="202"/>
      <c r="Q290" s="202"/>
      <c r="R290" s="222">
        <v>42742</v>
      </c>
      <c r="S290" s="222"/>
      <c r="T290" s="222"/>
      <c r="U290" s="222"/>
      <c r="V290" s="222"/>
    </row>
    <row r="292" spans="1:22" ht="15.75" x14ac:dyDescent="0.25">
      <c r="A292" s="101" t="s">
        <v>6</v>
      </c>
      <c r="B292" s="143" t="str">
        <f>'Boys JV Bracket'!B3</f>
        <v>Clarkston - JV</v>
      </c>
      <c r="C292" s="115"/>
      <c r="D292" s="115"/>
      <c r="E292" s="115"/>
      <c r="L292" s="101" t="s">
        <v>6</v>
      </c>
      <c r="M292" s="143" t="str">
        <f>'Girls JV Bracket'!H5</f>
        <v>Dakota - A - JV</v>
      </c>
      <c r="N292" s="115"/>
      <c r="O292" s="115"/>
      <c r="P292" s="115"/>
    </row>
    <row r="294" spans="1:22" ht="14.25" x14ac:dyDescent="0.2">
      <c r="D294" s="147" t="s">
        <v>7</v>
      </c>
      <c r="E294" s="144" t="str">
        <f>'Boys JV Bracket'!D5</f>
        <v>3-4</v>
      </c>
      <c r="O294" s="147" t="s">
        <v>7</v>
      </c>
      <c r="P294" s="144" t="str">
        <f>'Girls JV Bracket'!J8</f>
        <v>71-72</v>
      </c>
    </row>
    <row r="296" spans="1:22" x14ac:dyDescent="0.2">
      <c r="B296" s="117" t="s">
        <v>11</v>
      </c>
      <c r="D296" s="117" t="s">
        <v>12</v>
      </c>
      <c r="F296" s="117" t="s">
        <v>13</v>
      </c>
      <c r="M296" s="117" t="s">
        <v>11</v>
      </c>
      <c r="O296" s="117" t="s">
        <v>12</v>
      </c>
      <c r="Q296" s="117" t="s">
        <v>13</v>
      </c>
    </row>
    <row r="297" spans="1:22" x14ac:dyDescent="0.2">
      <c r="B297" s="118"/>
      <c r="D297" s="118"/>
      <c r="F297" s="118"/>
      <c r="M297" s="118"/>
      <c r="O297" s="118"/>
      <c r="Q297" s="118"/>
    </row>
    <row r="298" spans="1:22" x14ac:dyDescent="0.2">
      <c r="B298" s="119"/>
      <c r="D298" s="119"/>
      <c r="F298" s="119"/>
      <c r="G298" s="46"/>
      <c r="M298" s="119"/>
      <c r="O298" s="119"/>
      <c r="Q298" s="119"/>
      <c r="R298" s="46"/>
    </row>
    <row r="299" spans="1:22" x14ac:dyDescent="0.2">
      <c r="B299" s="118"/>
      <c r="D299" s="118"/>
      <c r="F299" s="118"/>
      <c r="G299" s="46"/>
      <c r="M299" s="118"/>
      <c r="O299" s="118"/>
      <c r="Q299" s="118"/>
      <c r="R299" s="46"/>
    </row>
    <row r="300" spans="1:22" x14ac:dyDescent="0.2">
      <c r="B300" s="120"/>
      <c r="D300" s="120"/>
      <c r="F300" s="120"/>
      <c r="G300" s="46"/>
      <c r="M300" s="120"/>
      <c r="O300" s="120"/>
      <c r="Q300" s="120"/>
      <c r="R300" s="46"/>
    </row>
    <row r="301" spans="1:22" x14ac:dyDescent="0.2">
      <c r="A301" s="46"/>
      <c r="B301" s="118"/>
      <c r="C301" s="46"/>
      <c r="D301" s="118"/>
      <c r="E301" s="46"/>
      <c r="F301" s="118"/>
      <c r="G301" s="46"/>
      <c r="L301" s="46"/>
      <c r="M301" s="118"/>
      <c r="N301" s="46"/>
      <c r="O301" s="118"/>
      <c r="P301" s="46"/>
      <c r="Q301" s="118"/>
      <c r="R301" s="46"/>
    </row>
    <row r="302" spans="1:22" x14ac:dyDescent="0.2">
      <c r="A302" s="46"/>
      <c r="B302" s="119"/>
      <c r="C302" s="46"/>
      <c r="D302" s="119"/>
      <c r="E302" s="46"/>
      <c r="F302" s="119"/>
      <c r="G302" s="46"/>
      <c r="L302" s="46"/>
      <c r="M302" s="119"/>
      <c r="N302" s="46"/>
      <c r="O302" s="119"/>
      <c r="P302" s="46"/>
      <c r="Q302" s="119"/>
      <c r="R302" s="46"/>
    </row>
    <row r="303" spans="1:22" x14ac:dyDescent="0.2">
      <c r="A303" s="121" t="s">
        <v>30</v>
      </c>
      <c r="B303" s="118"/>
      <c r="C303" s="121" t="s">
        <v>30</v>
      </c>
      <c r="D303" s="118"/>
      <c r="E303" s="121" t="s">
        <v>30</v>
      </c>
      <c r="F303" s="118"/>
      <c r="G303" s="46"/>
      <c r="L303" s="121" t="s">
        <v>30</v>
      </c>
      <c r="M303" s="118"/>
      <c r="N303" s="121" t="s">
        <v>30</v>
      </c>
      <c r="O303" s="118"/>
      <c r="P303" s="121" t="s">
        <v>30</v>
      </c>
      <c r="Q303" s="118"/>
      <c r="R303" s="46"/>
    </row>
    <row r="304" spans="1:22" x14ac:dyDescent="0.2">
      <c r="B304" s="120"/>
      <c r="D304" s="120"/>
      <c r="F304" s="120"/>
      <c r="M304" s="120"/>
      <c r="O304" s="120"/>
      <c r="Q304" s="120"/>
    </row>
    <row r="305" spans="1:22" x14ac:dyDescent="0.2">
      <c r="A305" s="82"/>
      <c r="L305" s="82"/>
    </row>
    <row r="306" spans="1:22" x14ac:dyDescent="0.2">
      <c r="A306" s="82" t="s">
        <v>29</v>
      </c>
      <c r="B306" s="111"/>
      <c r="C306" s="111"/>
      <c r="D306" s="111"/>
      <c r="E306" s="111"/>
      <c r="L306" s="82" t="s">
        <v>29</v>
      </c>
      <c r="M306" s="111"/>
      <c r="N306" s="111"/>
      <c r="O306" s="111"/>
      <c r="P306" s="111"/>
    </row>
    <row r="307" spans="1:22" ht="13.5" thickBot="1" x14ac:dyDescent="0.25">
      <c r="A307" s="35"/>
      <c r="B307" s="35"/>
      <c r="C307" s="35"/>
      <c r="D307" s="35"/>
      <c r="E307" s="35"/>
      <c r="F307" s="122"/>
      <c r="L307" s="35"/>
      <c r="M307" s="35"/>
      <c r="N307" s="35"/>
      <c r="O307" s="35"/>
      <c r="P307" s="35"/>
      <c r="Q307" s="122"/>
    </row>
    <row r="309" spans="1:22" ht="15.75" x14ac:dyDescent="0.25">
      <c r="A309" s="101" t="s">
        <v>6</v>
      </c>
      <c r="B309" s="143" t="str">
        <f>'Boys JV Bracket'!B7</f>
        <v>Eisenhower - JV</v>
      </c>
      <c r="C309" s="115"/>
      <c r="D309" s="115"/>
      <c r="E309" s="115"/>
      <c r="L309" s="101" t="s">
        <v>6</v>
      </c>
      <c r="M309" s="143" t="str">
        <f>'Girls JV Bracket'!H11</f>
        <v>Marist Academy - JV</v>
      </c>
      <c r="N309" s="115"/>
      <c r="O309" s="115"/>
      <c r="P309" s="115"/>
    </row>
    <row r="310" spans="1:22" x14ac:dyDescent="0.2">
      <c r="M310" s="57" t="s">
        <v>146</v>
      </c>
    </row>
    <row r="311" spans="1:22" ht="14.25" x14ac:dyDescent="0.2">
      <c r="D311" s="147" t="s">
        <v>7</v>
      </c>
      <c r="E311" s="144" t="str">
        <f>'Boys JV Bracket'!D5</f>
        <v>3-4</v>
      </c>
      <c r="O311" s="147" t="s">
        <v>7</v>
      </c>
      <c r="P311" s="144" t="str">
        <f>'Girls JV Bracket'!J8</f>
        <v>71-72</v>
      </c>
    </row>
    <row r="313" spans="1:22" ht="15.75" x14ac:dyDescent="0.25">
      <c r="B313" s="117" t="s">
        <v>11</v>
      </c>
      <c r="D313" s="117" t="s">
        <v>12</v>
      </c>
      <c r="F313" s="117" t="s">
        <v>13</v>
      </c>
      <c r="G313" s="219" t="s">
        <v>40</v>
      </c>
      <c r="H313" s="215"/>
      <c r="I313" s="215"/>
      <c r="J313" s="215"/>
      <c r="K313" s="215"/>
      <c r="M313" s="117" t="s">
        <v>11</v>
      </c>
      <c r="O313" s="117" t="s">
        <v>12</v>
      </c>
      <c r="Q313" s="117" t="s">
        <v>13</v>
      </c>
      <c r="R313" s="219" t="s">
        <v>40</v>
      </c>
      <c r="S313" s="215"/>
      <c r="T313" s="215"/>
      <c r="U313" s="215"/>
      <c r="V313" s="215"/>
    </row>
    <row r="314" spans="1:22" ht="15" x14ac:dyDescent="0.25">
      <c r="B314" s="118"/>
      <c r="D314" s="118"/>
      <c r="F314" s="118"/>
      <c r="G314" s="220" t="s">
        <v>41</v>
      </c>
      <c r="H314" s="211"/>
      <c r="I314" s="211"/>
      <c r="J314" s="211"/>
      <c r="K314" s="211"/>
      <c r="M314" s="118"/>
      <c r="O314" s="118"/>
      <c r="Q314" s="118"/>
      <c r="R314" s="220" t="s">
        <v>41</v>
      </c>
      <c r="S314" s="211"/>
      <c r="T314" s="211"/>
      <c r="U314" s="211"/>
      <c r="V314" s="211"/>
    </row>
    <row r="315" spans="1:22" x14ac:dyDescent="0.2">
      <c r="B315" s="119"/>
      <c r="D315" s="119"/>
      <c r="F315" s="119"/>
      <c r="M315" s="119"/>
      <c r="O315" s="119"/>
      <c r="Q315" s="119"/>
    </row>
    <row r="316" spans="1:22" x14ac:dyDescent="0.2">
      <c r="B316" s="118"/>
      <c r="D316" s="118"/>
      <c r="F316" s="118"/>
      <c r="M316" s="118"/>
      <c r="O316" s="118"/>
      <c r="Q316" s="118"/>
    </row>
    <row r="317" spans="1:22" x14ac:dyDescent="0.2">
      <c r="B317" s="120"/>
      <c r="D317" s="120"/>
      <c r="F317" s="120"/>
      <c r="M317" s="120"/>
      <c r="O317" s="120"/>
      <c r="Q317" s="120"/>
    </row>
    <row r="318" spans="1:22" x14ac:dyDescent="0.2">
      <c r="A318" s="46"/>
      <c r="B318" s="118"/>
      <c r="C318" s="46"/>
      <c r="D318" s="118"/>
      <c r="E318" s="46"/>
      <c r="F318" s="118"/>
      <c r="L318" s="46"/>
      <c r="M318" s="118"/>
      <c r="N318" s="46"/>
      <c r="O318" s="118"/>
      <c r="P318" s="46"/>
      <c r="Q318" s="118"/>
    </row>
    <row r="319" spans="1:22" x14ac:dyDescent="0.2">
      <c r="A319" s="46"/>
      <c r="B319" s="119"/>
      <c r="C319" s="46"/>
      <c r="D319" s="119"/>
      <c r="E319" s="46"/>
      <c r="F319" s="119"/>
      <c r="L319" s="46"/>
      <c r="M319" s="119"/>
      <c r="N319" s="46"/>
      <c r="O319" s="119"/>
      <c r="P319" s="46"/>
      <c r="Q319" s="119"/>
    </row>
    <row r="320" spans="1:22" x14ac:dyDescent="0.2">
      <c r="A320" s="121" t="s">
        <v>30</v>
      </c>
      <c r="B320" s="118"/>
      <c r="C320" s="121" t="s">
        <v>30</v>
      </c>
      <c r="D320" s="118"/>
      <c r="E320" s="121" t="s">
        <v>30</v>
      </c>
      <c r="F320" s="118"/>
      <c r="L320" s="121" t="s">
        <v>30</v>
      </c>
      <c r="M320" s="118"/>
      <c r="N320" s="121" t="s">
        <v>30</v>
      </c>
      <c r="O320" s="118"/>
      <c r="P320" s="121" t="s">
        <v>30</v>
      </c>
      <c r="Q320" s="118"/>
    </row>
    <row r="321" spans="1:22" x14ac:dyDescent="0.2">
      <c r="B321" s="120"/>
      <c r="D321" s="120"/>
      <c r="F321" s="120"/>
      <c r="M321" s="120"/>
      <c r="O321" s="120"/>
      <c r="Q321" s="120"/>
    </row>
    <row r="322" spans="1:22" x14ac:dyDescent="0.2">
      <c r="A322" s="82"/>
      <c r="L322" s="82"/>
    </row>
    <row r="323" spans="1:22" x14ac:dyDescent="0.2">
      <c r="A323" s="82" t="s">
        <v>29</v>
      </c>
      <c r="B323" s="111"/>
      <c r="C323" s="111"/>
      <c r="D323" s="111"/>
      <c r="E323" s="111"/>
      <c r="L323" s="82" t="s">
        <v>29</v>
      </c>
      <c r="M323" s="111"/>
      <c r="N323" s="111"/>
      <c r="O323" s="111"/>
      <c r="P323" s="111"/>
    </row>
    <row r="325" spans="1:22" ht="18" x14ac:dyDescent="0.25">
      <c r="A325" s="221" t="s">
        <v>32</v>
      </c>
      <c r="B325" s="221"/>
      <c r="C325" s="221"/>
      <c r="D325" s="221"/>
      <c r="E325" s="221"/>
      <c r="F325" s="221"/>
      <c r="G325" s="221"/>
      <c r="H325" s="221"/>
      <c r="I325" s="221"/>
      <c r="L325" s="221" t="s">
        <v>32</v>
      </c>
      <c r="M325" s="221"/>
      <c r="N325" s="221"/>
      <c r="O325" s="221"/>
      <c r="P325" s="221"/>
      <c r="Q325" s="221"/>
      <c r="R325" s="221"/>
      <c r="S325" s="221"/>
      <c r="T325" s="221"/>
    </row>
    <row r="326" spans="1:22" ht="15" x14ac:dyDescent="0.25">
      <c r="D326" s="202" t="s">
        <v>143</v>
      </c>
      <c r="E326" s="202"/>
      <c r="F326" s="202"/>
      <c r="G326" s="222">
        <v>42742</v>
      </c>
      <c r="H326" s="222"/>
      <c r="I326" s="222"/>
      <c r="J326" s="222"/>
      <c r="K326" s="222"/>
      <c r="O326" s="202" t="s">
        <v>145</v>
      </c>
      <c r="P326" s="202"/>
      <c r="Q326" s="202"/>
      <c r="R326" s="222">
        <v>42742</v>
      </c>
      <c r="S326" s="222"/>
      <c r="T326" s="222"/>
      <c r="U326" s="222"/>
      <c r="V326" s="222"/>
    </row>
    <row r="328" spans="1:22" ht="15.75" x14ac:dyDescent="0.25">
      <c r="A328" s="101" t="s">
        <v>6</v>
      </c>
      <c r="B328" s="143" t="str">
        <f>'Boys JV Bracket'!B9</f>
        <v>Lanse Creuse North - A - JV</v>
      </c>
      <c r="C328" s="115"/>
      <c r="D328" s="115"/>
      <c r="E328" s="115"/>
      <c r="L328" s="101" t="s">
        <v>6</v>
      </c>
      <c r="M328" s="143" t="str">
        <f>'Girls JV Bracket'!H17</f>
        <v>Farmington Harrison - JV</v>
      </c>
      <c r="N328" s="115"/>
      <c r="O328" s="115"/>
      <c r="P328" s="115"/>
    </row>
    <row r="330" spans="1:22" ht="14.25" x14ac:dyDescent="0.2">
      <c r="D330" s="147" t="s">
        <v>7</v>
      </c>
      <c r="E330" s="144" t="str">
        <f>'Boys JV Bracket'!D11</f>
        <v>5-6</v>
      </c>
      <c r="O330" s="147" t="s">
        <v>7</v>
      </c>
      <c r="P330" s="144" t="str">
        <f>'Girls JV Bracket'!J20</f>
        <v>73-74</v>
      </c>
    </row>
    <row r="332" spans="1:22" x14ac:dyDescent="0.2">
      <c r="B332" s="117" t="s">
        <v>11</v>
      </c>
      <c r="D332" s="117" t="s">
        <v>12</v>
      </c>
      <c r="F332" s="117" t="s">
        <v>13</v>
      </c>
      <c r="M332" s="117" t="s">
        <v>11</v>
      </c>
      <c r="O332" s="117" t="s">
        <v>12</v>
      </c>
      <c r="Q332" s="117" t="s">
        <v>13</v>
      </c>
    </row>
    <row r="333" spans="1:22" x14ac:dyDescent="0.2">
      <c r="B333" s="118"/>
      <c r="D333" s="118"/>
      <c r="F333" s="118"/>
      <c r="M333" s="118"/>
      <c r="O333" s="118"/>
      <c r="Q333" s="118"/>
    </row>
    <row r="334" spans="1:22" x14ac:dyDescent="0.2">
      <c r="B334" s="119"/>
      <c r="D334" s="119"/>
      <c r="F334" s="119"/>
      <c r="G334" s="46"/>
      <c r="M334" s="119"/>
      <c r="O334" s="119"/>
      <c r="Q334" s="119"/>
      <c r="R334" s="46"/>
    </row>
    <row r="335" spans="1:22" x14ac:dyDescent="0.2">
      <c r="B335" s="118"/>
      <c r="D335" s="118"/>
      <c r="F335" s="118"/>
      <c r="G335" s="46"/>
      <c r="M335" s="118"/>
      <c r="O335" s="118"/>
      <c r="Q335" s="118"/>
      <c r="R335" s="46"/>
    </row>
    <row r="336" spans="1:22" x14ac:dyDescent="0.2">
      <c r="B336" s="120"/>
      <c r="D336" s="120"/>
      <c r="F336" s="120"/>
      <c r="G336" s="46"/>
      <c r="M336" s="120"/>
      <c r="O336" s="120"/>
      <c r="Q336" s="120"/>
      <c r="R336" s="46"/>
    </row>
    <row r="337" spans="1:22" x14ac:dyDescent="0.2">
      <c r="A337" s="46"/>
      <c r="B337" s="118"/>
      <c r="C337" s="46"/>
      <c r="D337" s="118"/>
      <c r="E337" s="46"/>
      <c r="F337" s="118"/>
      <c r="G337" s="46"/>
      <c r="L337" s="46"/>
      <c r="M337" s="118"/>
      <c r="N337" s="46"/>
      <c r="O337" s="118"/>
      <c r="P337" s="46"/>
      <c r="Q337" s="118"/>
      <c r="R337" s="46"/>
    </row>
    <row r="338" spans="1:22" x14ac:dyDescent="0.2">
      <c r="A338" s="46"/>
      <c r="B338" s="119"/>
      <c r="C338" s="46"/>
      <c r="D338" s="119"/>
      <c r="E338" s="46"/>
      <c r="F338" s="119"/>
      <c r="G338" s="46"/>
      <c r="L338" s="46"/>
      <c r="M338" s="119"/>
      <c r="N338" s="46"/>
      <c r="O338" s="119"/>
      <c r="P338" s="46"/>
      <c r="Q338" s="119"/>
      <c r="R338" s="46"/>
    </row>
    <row r="339" spans="1:22" x14ac:dyDescent="0.2">
      <c r="A339" s="121" t="s">
        <v>30</v>
      </c>
      <c r="B339" s="118"/>
      <c r="C339" s="121" t="s">
        <v>30</v>
      </c>
      <c r="D339" s="118"/>
      <c r="E339" s="121" t="s">
        <v>30</v>
      </c>
      <c r="F339" s="118"/>
      <c r="G339" s="46"/>
      <c r="L339" s="121" t="s">
        <v>30</v>
      </c>
      <c r="M339" s="118"/>
      <c r="N339" s="121" t="s">
        <v>30</v>
      </c>
      <c r="O339" s="118"/>
      <c r="P339" s="121" t="s">
        <v>30</v>
      </c>
      <c r="Q339" s="118"/>
      <c r="R339" s="46"/>
    </row>
    <row r="340" spans="1:22" x14ac:dyDescent="0.2">
      <c r="B340" s="120"/>
      <c r="D340" s="120"/>
      <c r="F340" s="120"/>
      <c r="M340" s="120"/>
      <c r="O340" s="120"/>
      <c r="Q340" s="120"/>
    </row>
    <row r="341" spans="1:22" x14ac:dyDescent="0.2">
      <c r="A341" s="82"/>
      <c r="L341" s="82"/>
    </row>
    <row r="342" spans="1:22" x14ac:dyDescent="0.2">
      <c r="A342" s="82" t="s">
        <v>29</v>
      </c>
      <c r="B342" s="111"/>
      <c r="C342" s="111"/>
      <c r="D342" s="111"/>
      <c r="E342" s="111"/>
      <c r="L342" s="82" t="s">
        <v>29</v>
      </c>
      <c r="M342" s="111"/>
      <c r="N342" s="111"/>
      <c r="O342" s="111"/>
      <c r="P342" s="111"/>
    </row>
    <row r="343" spans="1:22" ht="13.5" thickBot="1" x14ac:dyDescent="0.25">
      <c r="A343" s="35"/>
      <c r="B343" s="35"/>
      <c r="C343" s="35"/>
      <c r="D343" s="35"/>
      <c r="E343" s="35"/>
      <c r="F343" s="122"/>
      <c r="L343" s="35"/>
      <c r="M343" s="35"/>
      <c r="N343" s="35"/>
      <c r="O343" s="35"/>
      <c r="P343" s="35"/>
      <c r="Q343" s="122"/>
    </row>
    <row r="345" spans="1:22" ht="15.75" x14ac:dyDescent="0.25">
      <c r="A345" s="101" t="s">
        <v>6</v>
      </c>
      <c r="B345" s="143" t="str">
        <f>'Boys JV Bracket'!B13</f>
        <v>Lanse Creuse North - B - JV</v>
      </c>
      <c r="C345" s="115"/>
      <c r="D345" s="115"/>
      <c r="E345" s="115"/>
      <c r="L345" s="101" t="s">
        <v>6</v>
      </c>
      <c r="M345" s="143" t="str">
        <f>'Girls JV Bracket'!H23</f>
        <v>Cousino - JV</v>
      </c>
      <c r="N345" s="115"/>
      <c r="O345" s="115"/>
      <c r="P345" s="115"/>
    </row>
    <row r="347" spans="1:22" ht="14.25" x14ac:dyDescent="0.2">
      <c r="D347" s="147" t="s">
        <v>7</v>
      </c>
      <c r="E347" s="144" t="str">
        <f>'Boys JV Bracket'!D11</f>
        <v>5-6</v>
      </c>
      <c r="O347" s="147" t="s">
        <v>7</v>
      </c>
      <c r="P347" s="144" t="str">
        <f>'Girls JV Bracket'!J20</f>
        <v>73-74</v>
      </c>
    </row>
    <row r="349" spans="1:22" ht="15.75" x14ac:dyDescent="0.25">
      <c r="B349" s="117" t="s">
        <v>11</v>
      </c>
      <c r="D349" s="117" t="s">
        <v>12</v>
      </c>
      <c r="F349" s="117" t="s">
        <v>13</v>
      </c>
      <c r="G349" s="219" t="s">
        <v>40</v>
      </c>
      <c r="H349" s="215"/>
      <c r="I349" s="215"/>
      <c r="J349" s="215"/>
      <c r="K349" s="215"/>
      <c r="M349" s="117" t="s">
        <v>11</v>
      </c>
      <c r="O349" s="117" t="s">
        <v>12</v>
      </c>
      <c r="Q349" s="117" t="s">
        <v>13</v>
      </c>
      <c r="R349" s="219" t="s">
        <v>40</v>
      </c>
      <c r="S349" s="215"/>
      <c r="T349" s="215"/>
      <c r="U349" s="215"/>
      <c r="V349" s="215"/>
    </row>
    <row r="350" spans="1:22" ht="15" x14ac:dyDescent="0.25">
      <c r="B350" s="118"/>
      <c r="D350" s="118"/>
      <c r="F350" s="118"/>
      <c r="G350" s="220" t="s">
        <v>41</v>
      </c>
      <c r="H350" s="211"/>
      <c r="I350" s="211"/>
      <c r="J350" s="211"/>
      <c r="K350" s="211"/>
      <c r="M350" s="118"/>
      <c r="O350" s="118"/>
      <c r="Q350" s="118"/>
      <c r="R350" s="220" t="s">
        <v>41</v>
      </c>
      <c r="S350" s="211"/>
      <c r="T350" s="211"/>
      <c r="U350" s="211"/>
      <c r="V350" s="211"/>
    </row>
    <row r="351" spans="1:22" x14ac:dyDescent="0.2">
      <c r="B351" s="119"/>
      <c r="D351" s="119"/>
      <c r="F351" s="119"/>
      <c r="M351" s="119"/>
      <c r="O351" s="119"/>
      <c r="Q351" s="119"/>
    </row>
    <row r="352" spans="1:22" x14ac:dyDescent="0.2">
      <c r="B352" s="118"/>
      <c r="D352" s="118"/>
      <c r="F352" s="118"/>
      <c r="M352" s="118"/>
      <c r="O352" s="118"/>
      <c r="Q352" s="118"/>
    </row>
    <row r="353" spans="1:22" x14ac:dyDescent="0.2">
      <c r="B353" s="120"/>
      <c r="D353" s="120"/>
      <c r="F353" s="120"/>
      <c r="M353" s="120"/>
      <c r="O353" s="120"/>
      <c r="Q353" s="120"/>
    </row>
    <row r="354" spans="1:22" x14ac:dyDescent="0.2">
      <c r="A354" s="46"/>
      <c r="B354" s="118"/>
      <c r="C354" s="46"/>
      <c r="D354" s="118"/>
      <c r="E354" s="46"/>
      <c r="F354" s="118"/>
      <c r="L354" s="46"/>
      <c r="M354" s="118"/>
      <c r="N354" s="46"/>
      <c r="O354" s="118"/>
      <c r="P354" s="46"/>
      <c r="Q354" s="118"/>
    </row>
    <row r="355" spans="1:22" x14ac:dyDescent="0.2">
      <c r="A355" s="46"/>
      <c r="B355" s="119"/>
      <c r="C355" s="46"/>
      <c r="D355" s="119"/>
      <c r="E355" s="46"/>
      <c r="F355" s="119"/>
      <c r="L355" s="46"/>
      <c r="M355" s="119"/>
      <c r="N355" s="46"/>
      <c r="O355" s="119"/>
      <c r="P355" s="46"/>
      <c r="Q355" s="119"/>
    </row>
    <row r="356" spans="1:22" x14ac:dyDescent="0.2">
      <c r="A356" s="121" t="s">
        <v>30</v>
      </c>
      <c r="B356" s="118"/>
      <c r="C356" s="121" t="s">
        <v>30</v>
      </c>
      <c r="D356" s="118"/>
      <c r="E356" s="121" t="s">
        <v>30</v>
      </c>
      <c r="F356" s="118"/>
      <c r="L356" s="121" t="s">
        <v>30</v>
      </c>
      <c r="M356" s="118"/>
      <c r="N356" s="121" t="s">
        <v>30</v>
      </c>
      <c r="O356" s="118"/>
      <c r="P356" s="121" t="s">
        <v>30</v>
      </c>
      <c r="Q356" s="118"/>
    </row>
    <row r="357" spans="1:22" x14ac:dyDescent="0.2">
      <c r="B357" s="120"/>
      <c r="D357" s="120"/>
      <c r="F357" s="120"/>
      <c r="M357" s="120"/>
      <c r="O357" s="120"/>
      <c r="Q357" s="120"/>
    </row>
    <row r="358" spans="1:22" x14ac:dyDescent="0.2">
      <c r="A358" s="82"/>
      <c r="L358" s="82"/>
    </row>
    <row r="359" spans="1:22" x14ac:dyDescent="0.2">
      <c r="A359" s="82" t="s">
        <v>29</v>
      </c>
      <c r="B359" s="111"/>
      <c r="C359" s="111"/>
      <c r="D359" s="111"/>
      <c r="E359" s="111"/>
      <c r="L359" s="82" t="s">
        <v>29</v>
      </c>
      <c r="M359" s="111"/>
      <c r="N359" s="111"/>
      <c r="O359" s="111"/>
      <c r="P359" s="111"/>
    </row>
    <row r="361" spans="1:22" ht="18" x14ac:dyDescent="0.25">
      <c r="A361" s="221" t="s">
        <v>32</v>
      </c>
      <c r="B361" s="221"/>
      <c r="C361" s="221"/>
      <c r="D361" s="221"/>
      <c r="E361" s="221"/>
      <c r="F361" s="221"/>
      <c r="G361" s="221"/>
      <c r="H361" s="221"/>
      <c r="I361" s="221"/>
      <c r="L361" s="221" t="s">
        <v>32</v>
      </c>
      <c r="M361" s="221"/>
      <c r="N361" s="221"/>
      <c r="O361" s="221"/>
      <c r="P361" s="221"/>
      <c r="Q361" s="221"/>
      <c r="R361" s="221"/>
      <c r="S361" s="221"/>
      <c r="T361" s="221"/>
    </row>
    <row r="362" spans="1:22" ht="15" x14ac:dyDescent="0.25">
      <c r="D362" s="202" t="s">
        <v>143</v>
      </c>
      <c r="E362" s="202"/>
      <c r="F362" s="202"/>
      <c r="G362" s="222">
        <v>42742</v>
      </c>
      <c r="H362" s="222"/>
      <c r="I362" s="222"/>
      <c r="J362" s="222"/>
      <c r="K362" s="222"/>
      <c r="O362" s="202" t="s">
        <v>145</v>
      </c>
      <c r="P362" s="202"/>
      <c r="Q362" s="202"/>
      <c r="R362" s="222">
        <v>42742</v>
      </c>
      <c r="S362" s="222"/>
      <c r="T362" s="222"/>
      <c r="U362" s="222"/>
      <c r="V362" s="222"/>
    </row>
    <row r="364" spans="1:22" ht="15.75" x14ac:dyDescent="0.25">
      <c r="A364" s="101" t="s">
        <v>6</v>
      </c>
      <c r="B364" s="143" t="str">
        <f>'Boys JV Bracket'!B15</f>
        <v>Utica - JV</v>
      </c>
      <c r="C364" s="115"/>
      <c r="D364" s="115"/>
      <c r="E364" s="115"/>
      <c r="L364" s="101" t="s">
        <v>6</v>
      </c>
      <c r="M364" s="143" t="str">
        <f>'Girls JV Bracket'!H29</f>
        <v>Dakota - B - JV</v>
      </c>
      <c r="N364" s="115"/>
      <c r="O364" s="115"/>
      <c r="P364" s="115"/>
    </row>
    <row r="366" spans="1:22" ht="14.25" x14ac:dyDescent="0.2">
      <c r="D366" s="147" t="s">
        <v>7</v>
      </c>
      <c r="E366" s="144" t="str">
        <f>'Boys JV Bracket'!D17</f>
        <v>7-8</v>
      </c>
      <c r="O366" s="147" t="s">
        <v>7</v>
      </c>
      <c r="P366" s="144" t="str">
        <f>'Girls JV Bracket'!J32</f>
        <v>75-76</v>
      </c>
    </row>
    <row r="368" spans="1:22" x14ac:dyDescent="0.2">
      <c r="B368" s="117" t="s">
        <v>11</v>
      </c>
      <c r="D368" s="117" t="s">
        <v>12</v>
      </c>
      <c r="F368" s="117" t="s">
        <v>13</v>
      </c>
      <c r="M368" s="117" t="s">
        <v>11</v>
      </c>
      <c r="O368" s="117" t="s">
        <v>12</v>
      </c>
      <c r="Q368" s="117" t="s">
        <v>13</v>
      </c>
    </row>
    <row r="369" spans="1:18" x14ac:dyDescent="0.2">
      <c r="B369" s="118"/>
      <c r="D369" s="118"/>
      <c r="F369" s="118"/>
      <c r="M369" s="118"/>
      <c r="O369" s="118"/>
      <c r="Q369" s="118"/>
    </row>
    <row r="370" spans="1:18" x14ac:dyDescent="0.2">
      <c r="B370" s="119"/>
      <c r="D370" s="119"/>
      <c r="F370" s="119"/>
      <c r="G370" s="46"/>
      <c r="M370" s="119"/>
      <c r="O370" s="119"/>
      <c r="Q370" s="119"/>
      <c r="R370" s="46"/>
    </row>
    <row r="371" spans="1:18" x14ac:dyDescent="0.2">
      <c r="B371" s="118"/>
      <c r="D371" s="118"/>
      <c r="F371" s="118"/>
      <c r="G371" s="46"/>
      <c r="M371" s="118"/>
      <c r="O371" s="118"/>
      <c r="Q371" s="118"/>
      <c r="R371" s="46"/>
    </row>
    <row r="372" spans="1:18" x14ac:dyDescent="0.2">
      <c r="B372" s="120"/>
      <c r="D372" s="120"/>
      <c r="F372" s="120"/>
      <c r="G372" s="46"/>
      <c r="M372" s="120"/>
      <c r="O372" s="120"/>
      <c r="Q372" s="120"/>
      <c r="R372" s="46"/>
    </row>
    <row r="373" spans="1:18" x14ac:dyDescent="0.2">
      <c r="A373" s="46"/>
      <c r="B373" s="118"/>
      <c r="C373" s="46"/>
      <c r="D373" s="118"/>
      <c r="E373" s="46"/>
      <c r="F373" s="118"/>
      <c r="G373" s="46"/>
      <c r="L373" s="46"/>
      <c r="M373" s="118"/>
      <c r="N373" s="46"/>
      <c r="O373" s="118"/>
      <c r="P373" s="46"/>
      <c r="Q373" s="118"/>
      <c r="R373" s="46"/>
    </row>
    <row r="374" spans="1:18" x14ac:dyDescent="0.2">
      <c r="A374" s="46"/>
      <c r="B374" s="119"/>
      <c r="C374" s="46"/>
      <c r="D374" s="119"/>
      <c r="E374" s="46"/>
      <c r="F374" s="119"/>
      <c r="G374" s="46"/>
      <c r="L374" s="46"/>
      <c r="M374" s="119"/>
      <c r="N374" s="46"/>
      <c r="O374" s="119"/>
      <c r="P374" s="46"/>
      <c r="Q374" s="119"/>
      <c r="R374" s="46"/>
    </row>
    <row r="375" spans="1:18" x14ac:dyDescent="0.2">
      <c r="A375" s="121" t="s">
        <v>30</v>
      </c>
      <c r="B375" s="118"/>
      <c r="C375" s="121" t="s">
        <v>30</v>
      </c>
      <c r="D375" s="118"/>
      <c r="E375" s="121" t="s">
        <v>30</v>
      </c>
      <c r="F375" s="118"/>
      <c r="G375" s="46"/>
      <c r="L375" s="121" t="s">
        <v>30</v>
      </c>
      <c r="M375" s="118"/>
      <c r="N375" s="121" t="s">
        <v>30</v>
      </c>
      <c r="O375" s="118"/>
      <c r="P375" s="121" t="s">
        <v>30</v>
      </c>
      <c r="Q375" s="118"/>
      <c r="R375" s="46"/>
    </row>
    <row r="376" spans="1:18" x14ac:dyDescent="0.2">
      <c r="B376" s="120"/>
      <c r="D376" s="120"/>
      <c r="F376" s="120"/>
      <c r="M376" s="120"/>
      <c r="O376" s="120"/>
      <c r="Q376" s="120"/>
    </row>
    <row r="377" spans="1:18" x14ac:dyDescent="0.2">
      <c r="A377" s="82"/>
      <c r="L377" s="82"/>
    </row>
    <row r="378" spans="1:18" x14ac:dyDescent="0.2">
      <c r="A378" s="82" t="s">
        <v>29</v>
      </c>
      <c r="B378" s="111"/>
      <c r="C378" s="111"/>
      <c r="D378" s="111"/>
      <c r="E378" s="111"/>
      <c r="L378" s="82" t="s">
        <v>29</v>
      </c>
      <c r="M378" s="111"/>
      <c r="N378" s="111"/>
      <c r="O378" s="111"/>
      <c r="P378" s="111"/>
    </row>
    <row r="379" spans="1:18" ht="13.5" thickBot="1" x14ac:dyDescent="0.25">
      <c r="A379" s="35"/>
      <c r="B379" s="35"/>
      <c r="C379" s="35"/>
      <c r="D379" s="35"/>
      <c r="E379" s="35"/>
      <c r="F379" s="122"/>
      <c r="L379" s="35"/>
      <c r="M379" s="35"/>
      <c r="N379" s="35"/>
      <c r="O379" s="35"/>
      <c r="P379" s="35"/>
      <c r="Q379" s="122"/>
    </row>
    <row r="381" spans="1:18" ht="15.75" x14ac:dyDescent="0.25">
      <c r="A381" s="101" t="s">
        <v>6</v>
      </c>
      <c r="B381" s="143" t="str">
        <f>'Boys JV Bracket'!B19</f>
        <v>Anchor Bay - JV</v>
      </c>
      <c r="C381" s="115"/>
      <c r="D381" s="115"/>
      <c r="E381" s="115"/>
      <c r="L381" s="101" t="s">
        <v>6</v>
      </c>
      <c r="M381" s="143" t="str">
        <f>'Girls JV Bracket'!H35</f>
        <v>Lakeview - JV</v>
      </c>
      <c r="N381" s="115"/>
      <c r="O381" s="115"/>
      <c r="P381" s="115"/>
    </row>
    <row r="383" spans="1:18" ht="14.25" x14ac:dyDescent="0.2">
      <c r="D383" s="147" t="s">
        <v>7</v>
      </c>
      <c r="E383" s="144" t="str">
        <f>'Boys JV Bracket'!D17</f>
        <v>7-8</v>
      </c>
      <c r="O383" s="147" t="s">
        <v>7</v>
      </c>
      <c r="P383" s="144" t="str">
        <f>'Girls JV Bracket'!J32</f>
        <v>75-76</v>
      </c>
    </row>
    <row r="385" spans="1:22" ht="15.75" x14ac:dyDescent="0.25">
      <c r="B385" s="117" t="s">
        <v>11</v>
      </c>
      <c r="D385" s="117" t="s">
        <v>12</v>
      </c>
      <c r="F385" s="117" t="s">
        <v>13</v>
      </c>
      <c r="G385" s="219" t="s">
        <v>40</v>
      </c>
      <c r="H385" s="215"/>
      <c r="I385" s="215"/>
      <c r="J385" s="215"/>
      <c r="K385" s="215"/>
      <c r="M385" s="117" t="s">
        <v>11</v>
      </c>
      <c r="O385" s="117" t="s">
        <v>12</v>
      </c>
      <c r="Q385" s="117" t="s">
        <v>13</v>
      </c>
      <c r="R385" s="219" t="s">
        <v>40</v>
      </c>
      <c r="S385" s="215"/>
      <c r="T385" s="215"/>
      <c r="U385" s="215"/>
      <c r="V385" s="215"/>
    </row>
    <row r="386" spans="1:22" ht="15" x14ac:dyDescent="0.25">
      <c r="B386" s="118"/>
      <c r="D386" s="118"/>
      <c r="F386" s="118"/>
      <c r="G386" s="220" t="s">
        <v>41</v>
      </c>
      <c r="H386" s="211"/>
      <c r="I386" s="211"/>
      <c r="J386" s="211"/>
      <c r="K386" s="211"/>
      <c r="M386" s="118"/>
      <c r="O386" s="118"/>
      <c r="Q386" s="118"/>
      <c r="R386" s="220" t="s">
        <v>41</v>
      </c>
      <c r="S386" s="211"/>
      <c r="T386" s="211"/>
      <c r="U386" s="211"/>
      <c r="V386" s="211"/>
    </row>
    <row r="387" spans="1:22" x14ac:dyDescent="0.2">
      <c r="B387" s="119"/>
      <c r="D387" s="119"/>
      <c r="F387" s="119"/>
      <c r="M387" s="119"/>
      <c r="O387" s="119"/>
      <c r="Q387" s="119"/>
    </row>
    <row r="388" spans="1:22" x14ac:dyDescent="0.2">
      <c r="B388" s="118"/>
      <c r="D388" s="118"/>
      <c r="F388" s="118"/>
      <c r="M388" s="118"/>
      <c r="O388" s="118"/>
      <c r="Q388" s="118"/>
    </row>
    <row r="389" spans="1:22" x14ac:dyDescent="0.2">
      <c r="B389" s="120"/>
      <c r="D389" s="120"/>
      <c r="F389" s="120"/>
      <c r="M389" s="120"/>
      <c r="O389" s="120"/>
      <c r="Q389" s="120"/>
    </row>
    <row r="390" spans="1:22" x14ac:dyDescent="0.2">
      <c r="A390" s="46"/>
      <c r="B390" s="118"/>
      <c r="C390" s="46"/>
      <c r="D390" s="118"/>
      <c r="E390" s="46"/>
      <c r="F390" s="118"/>
      <c r="L390" s="46"/>
      <c r="M390" s="118"/>
      <c r="N390" s="46"/>
      <c r="O390" s="118"/>
      <c r="P390" s="46"/>
      <c r="Q390" s="118"/>
    </row>
    <row r="391" spans="1:22" x14ac:dyDescent="0.2">
      <c r="A391" s="46"/>
      <c r="B391" s="119"/>
      <c r="C391" s="46"/>
      <c r="D391" s="119"/>
      <c r="E391" s="46"/>
      <c r="F391" s="119"/>
      <c r="L391" s="46"/>
      <c r="M391" s="119"/>
      <c r="N391" s="46"/>
      <c r="O391" s="119"/>
      <c r="P391" s="46"/>
      <c r="Q391" s="119"/>
    </row>
    <row r="392" spans="1:22" x14ac:dyDescent="0.2">
      <c r="A392" s="121" t="s">
        <v>30</v>
      </c>
      <c r="B392" s="118"/>
      <c r="C392" s="121" t="s">
        <v>30</v>
      </c>
      <c r="D392" s="118"/>
      <c r="E392" s="121" t="s">
        <v>30</v>
      </c>
      <c r="F392" s="118"/>
      <c r="L392" s="121" t="s">
        <v>30</v>
      </c>
      <c r="M392" s="118"/>
      <c r="N392" s="121" t="s">
        <v>30</v>
      </c>
      <c r="O392" s="118"/>
      <c r="P392" s="121" t="s">
        <v>30</v>
      </c>
      <c r="Q392" s="118"/>
    </row>
    <row r="393" spans="1:22" x14ac:dyDescent="0.2">
      <c r="B393" s="120"/>
      <c r="D393" s="120"/>
      <c r="F393" s="120"/>
      <c r="M393" s="120"/>
      <c r="O393" s="120"/>
      <c r="Q393" s="120"/>
    </row>
    <row r="394" spans="1:22" x14ac:dyDescent="0.2">
      <c r="A394" s="82"/>
      <c r="L394" s="82"/>
    </row>
    <row r="395" spans="1:22" x14ac:dyDescent="0.2">
      <c r="A395" s="82" t="s">
        <v>29</v>
      </c>
      <c r="B395" s="111"/>
      <c r="C395" s="111"/>
      <c r="D395" s="111"/>
      <c r="E395" s="111"/>
      <c r="L395" s="82" t="s">
        <v>29</v>
      </c>
      <c r="M395" s="111"/>
      <c r="N395" s="111"/>
      <c r="O395" s="111"/>
      <c r="P395" s="111"/>
    </row>
    <row r="397" spans="1:22" ht="18" x14ac:dyDescent="0.25">
      <c r="A397" s="221" t="s">
        <v>32</v>
      </c>
      <c r="B397" s="221"/>
      <c r="C397" s="221"/>
      <c r="D397" s="221"/>
      <c r="E397" s="221"/>
      <c r="F397" s="221"/>
      <c r="G397" s="221"/>
      <c r="H397" s="221"/>
      <c r="I397" s="221"/>
      <c r="L397" s="221" t="s">
        <v>32</v>
      </c>
      <c r="M397" s="221"/>
      <c r="N397" s="221"/>
      <c r="O397" s="221"/>
      <c r="P397" s="221"/>
      <c r="Q397" s="221"/>
      <c r="R397" s="221"/>
      <c r="S397" s="221"/>
      <c r="T397" s="221"/>
    </row>
    <row r="398" spans="1:22" ht="15" x14ac:dyDescent="0.25">
      <c r="D398" s="202" t="s">
        <v>143</v>
      </c>
      <c r="E398" s="202"/>
      <c r="F398" s="202"/>
      <c r="G398" s="222">
        <v>42742</v>
      </c>
      <c r="H398" s="222"/>
      <c r="I398" s="222"/>
      <c r="J398" s="222"/>
      <c r="K398" s="222"/>
      <c r="O398" s="202" t="s">
        <v>145</v>
      </c>
      <c r="P398" s="202"/>
      <c r="Q398" s="202"/>
      <c r="R398" s="222">
        <v>42742</v>
      </c>
      <c r="S398" s="222"/>
      <c r="T398" s="222"/>
      <c r="U398" s="222"/>
      <c r="V398" s="222"/>
    </row>
    <row r="400" spans="1:22" ht="15.75" x14ac:dyDescent="0.25">
      <c r="A400" s="101" t="s">
        <v>6</v>
      </c>
      <c r="B400" s="143" t="str">
        <f>'Boys JV Bracket'!B21</f>
        <v>DeLaSalle - JV</v>
      </c>
      <c r="C400" s="115"/>
      <c r="D400" s="115"/>
      <c r="E400" s="115"/>
      <c r="L400" s="101" t="s">
        <v>6</v>
      </c>
      <c r="M400" s="143" t="str">
        <f>'Girls JV Bracket'!H41</f>
        <v xml:space="preserve">Stevenson - JV </v>
      </c>
      <c r="N400" s="115"/>
      <c r="O400" s="115"/>
      <c r="P400" s="115"/>
    </row>
    <row r="402" spans="1:18" ht="14.25" x14ac:dyDescent="0.2">
      <c r="D402" s="147" t="s">
        <v>7</v>
      </c>
      <c r="E402" s="144" t="str">
        <f>'Boys JV Bracket'!D23</f>
        <v>9-10</v>
      </c>
      <c r="O402" s="147" t="s">
        <v>7</v>
      </c>
      <c r="P402" s="144" t="str">
        <f>'Girls JV Bracket'!J44</f>
        <v>77-78</v>
      </c>
    </row>
    <row r="404" spans="1:18" x14ac:dyDescent="0.2">
      <c r="B404" s="117" t="s">
        <v>11</v>
      </c>
      <c r="D404" s="117" t="s">
        <v>12</v>
      </c>
      <c r="F404" s="117" t="s">
        <v>13</v>
      </c>
      <c r="M404" s="117" t="s">
        <v>11</v>
      </c>
      <c r="O404" s="117" t="s">
        <v>12</v>
      </c>
      <c r="Q404" s="117" t="s">
        <v>13</v>
      </c>
    </row>
    <row r="405" spans="1:18" x14ac:dyDescent="0.2">
      <c r="B405" s="118"/>
      <c r="D405" s="118"/>
      <c r="F405" s="118"/>
      <c r="M405" s="118"/>
      <c r="O405" s="118"/>
      <c r="Q405" s="118"/>
    </row>
    <row r="406" spans="1:18" x14ac:dyDescent="0.2">
      <c r="B406" s="119"/>
      <c r="D406" s="119"/>
      <c r="F406" s="119"/>
      <c r="G406" s="46"/>
      <c r="M406" s="119"/>
      <c r="O406" s="119"/>
      <c r="Q406" s="119"/>
      <c r="R406" s="46"/>
    </row>
    <row r="407" spans="1:18" x14ac:dyDescent="0.2">
      <c r="B407" s="118"/>
      <c r="D407" s="118"/>
      <c r="F407" s="118"/>
      <c r="G407" s="46"/>
      <c r="M407" s="118"/>
      <c r="O407" s="118"/>
      <c r="Q407" s="118"/>
      <c r="R407" s="46"/>
    </row>
    <row r="408" spans="1:18" x14ac:dyDescent="0.2">
      <c r="B408" s="120"/>
      <c r="D408" s="120"/>
      <c r="F408" s="120"/>
      <c r="G408" s="46"/>
      <c r="M408" s="120"/>
      <c r="O408" s="120"/>
      <c r="Q408" s="120"/>
      <c r="R408" s="46"/>
    </row>
    <row r="409" spans="1:18" x14ac:dyDescent="0.2">
      <c r="A409" s="46"/>
      <c r="B409" s="118"/>
      <c r="C409" s="46"/>
      <c r="D409" s="118"/>
      <c r="E409" s="46"/>
      <c r="F409" s="118"/>
      <c r="G409" s="46"/>
      <c r="L409" s="46"/>
      <c r="M409" s="118"/>
      <c r="N409" s="46"/>
      <c r="O409" s="118"/>
      <c r="P409" s="46"/>
      <c r="Q409" s="118"/>
      <c r="R409" s="46"/>
    </row>
    <row r="410" spans="1:18" x14ac:dyDescent="0.2">
      <c r="A410" s="46"/>
      <c r="B410" s="119"/>
      <c r="C410" s="46"/>
      <c r="D410" s="119"/>
      <c r="E410" s="46"/>
      <c r="F410" s="119"/>
      <c r="G410" s="46"/>
      <c r="L410" s="46"/>
      <c r="M410" s="119"/>
      <c r="N410" s="46"/>
      <c r="O410" s="119"/>
      <c r="P410" s="46"/>
      <c r="Q410" s="119"/>
      <c r="R410" s="46"/>
    </row>
    <row r="411" spans="1:18" x14ac:dyDescent="0.2">
      <c r="A411" s="121" t="s">
        <v>30</v>
      </c>
      <c r="B411" s="118"/>
      <c r="C411" s="121" t="s">
        <v>30</v>
      </c>
      <c r="D411" s="118"/>
      <c r="E411" s="121" t="s">
        <v>30</v>
      </c>
      <c r="F411" s="118"/>
      <c r="G411" s="46"/>
      <c r="L411" s="121" t="s">
        <v>30</v>
      </c>
      <c r="M411" s="118"/>
      <c r="N411" s="121" t="s">
        <v>30</v>
      </c>
      <c r="O411" s="118"/>
      <c r="P411" s="121" t="s">
        <v>30</v>
      </c>
      <c r="Q411" s="118"/>
      <c r="R411" s="46"/>
    </row>
    <row r="412" spans="1:18" x14ac:dyDescent="0.2">
      <c r="B412" s="120"/>
      <c r="D412" s="120"/>
      <c r="F412" s="120"/>
      <c r="M412" s="120"/>
      <c r="O412" s="120"/>
      <c r="Q412" s="120"/>
    </row>
    <row r="413" spans="1:18" x14ac:dyDescent="0.2">
      <c r="A413" s="82"/>
      <c r="L413" s="82"/>
    </row>
    <row r="414" spans="1:18" x14ac:dyDescent="0.2">
      <c r="A414" s="82" t="s">
        <v>29</v>
      </c>
      <c r="B414" s="111"/>
      <c r="C414" s="111"/>
      <c r="D414" s="111"/>
      <c r="E414" s="111"/>
      <c r="L414" s="82" t="s">
        <v>29</v>
      </c>
      <c r="M414" s="111"/>
      <c r="N414" s="111"/>
      <c r="O414" s="111"/>
      <c r="P414" s="111"/>
    </row>
    <row r="415" spans="1:18" ht="13.5" thickBot="1" x14ac:dyDescent="0.25">
      <c r="A415" s="35"/>
      <c r="B415" s="35"/>
      <c r="C415" s="35"/>
      <c r="D415" s="35"/>
      <c r="E415" s="35"/>
      <c r="F415" s="122"/>
      <c r="L415" s="35"/>
      <c r="M415" s="35"/>
      <c r="N415" s="35"/>
      <c r="O415" s="35"/>
      <c r="P415" s="35"/>
      <c r="Q415" s="122"/>
    </row>
    <row r="417" spans="1:22" ht="15.75" x14ac:dyDescent="0.25">
      <c r="A417" s="101" t="s">
        <v>6</v>
      </c>
      <c r="B417" s="143" t="str">
        <f>'Boys JV Bracket'!B25</f>
        <v>Utica Ford - A - JV</v>
      </c>
      <c r="C417" s="115"/>
      <c r="D417" s="115"/>
      <c r="E417" s="115"/>
      <c r="L417" s="101" t="s">
        <v>6</v>
      </c>
      <c r="M417" s="143" t="str">
        <f>'Girls JV Bracket'!H47</f>
        <v>Oxford - JV</v>
      </c>
      <c r="N417" s="115"/>
      <c r="O417" s="115"/>
      <c r="P417" s="115"/>
    </row>
    <row r="419" spans="1:22" ht="14.25" x14ac:dyDescent="0.2">
      <c r="D419" s="147" t="s">
        <v>7</v>
      </c>
      <c r="E419" s="144" t="str">
        <f>'Boys JV Bracket'!D23</f>
        <v>9-10</v>
      </c>
      <c r="O419" s="147" t="s">
        <v>7</v>
      </c>
      <c r="P419" s="144" t="str">
        <f>'Girls JV Bracket'!J44</f>
        <v>77-78</v>
      </c>
    </row>
    <row r="421" spans="1:22" ht="15.75" x14ac:dyDescent="0.25">
      <c r="B421" s="117" t="s">
        <v>11</v>
      </c>
      <c r="D421" s="117" t="s">
        <v>12</v>
      </c>
      <c r="F421" s="117" t="s">
        <v>13</v>
      </c>
      <c r="G421" s="219" t="s">
        <v>40</v>
      </c>
      <c r="H421" s="215"/>
      <c r="I421" s="215"/>
      <c r="J421" s="215"/>
      <c r="K421" s="215"/>
      <c r="M421" s="117" t="s">
        <v>11</v>
      </c>
      <c r="O421" s="117" t="s">
        <v>12</v>
      </c>
      <c r="Q421" s="117" t="s">
        <v>13</v>
      </c>
      <c r="R421" s="219" t="s">
        <v>40</v>
      </c>
      <c r="S421" s="215"/>
      <c r="T421" s="215"/>
      <c r="U421" s="215"/>
      <c r="V421" s="215"/>
    </row>
    <row r="422" spans="1:22" ht="15" x14ac:dyDescent="0.25">
      <c r="B422" s="118"/>
      <c r="D422" s="118"/>
      <c r="F422" s="118"/>
      <c r="G422" s="220" t="s">
        <v>41</v>
      </c>
      <c r="H422" s="211"/>
      <c r="I422" s="211"/>
      <c r="J422" s="211"/>
      <c r="K422" s="211"/>
      <c r="M422" s="118"/>
      <c r="O422" s="118"/>
      <c r="Q422" s="118"/>
      <c r="R422" s="220" t="s">
        <v>41</v>
      </c>
      <c r="S422" s="211"/>
      <c r="T422" s="211"/>
      <c r="U422" s="211"/>
      <c r="V422" s="211"/>
    </row>
    <row r="423" spans="1:22" x14ac:dyDescent="0.2">
      <c r="B423" s="119"/>
      <c r="D423" s="119"/>
      <c r="F423" s="119"/>
      <c r="M423" s="119"/>
      <c r="O423" s="119"/>
      <c r="Q423" s="119"/>
    </row>
    <row r="424" spans="1:22" x14ac:dyDescent="0.2">
      <c r="B424" s="118"/>
      <c r="D424" s="118"/>
      <c r="F424" s="118"/>
      <c r="M424" s="118"/>
      <c r="O424" s="118"/>
      <c r="Q424" s="118"/>
    </row>
    <row r="425" spans="1:22" x14ac:dyDescent="0.2">
      <c r="B425" s="120"/>
      <c r="D425" s="120"/>
      <c r="F425" s="120"/>
      <c r="M425" s="120"/>
      <c r="O425" s="120"/>
      <c r="Q425" s="120"/>
    </row>
    <row r="426" spans="1:22" x14ac:dyDescent="0.2">
      <c r="A426" s="46"/>
      <c r="B426" s="118"/>
      <c r="C426" s="46"/>
      <c r="D426" s="118"/>
      <c r="E426" s="46"/>
      <c r="F426" s="118"/>
      <c r="L426" s="46"/>
      <c r="M426" s="118"/>
      <c r="N426" s="46"/>
      <c r="O426" s="118"/>
      <c r="P426" s="46"/>
      <c r="Q426" s="118"/>
    </row>
    <row r="427" spans="1:22" x14ac:dyDescent="0.2">
      <c r="A427" s="46"/>
      <c r="B427" s="119"/>
      <c r="C427" s="46"/>
      <c r="D427" s="119"/>
      <c r="E427" s="46"/>
      <c r="F427" s="119"/>
      <c r="L427" s="46"/>
      <c r="M427" s="119"/>
      <c r="N427" s="46"/>
      <c r="O427" s="119"/>
      <c r="P427" s="46"/>
      <c r="Q427" s="119"/>
    </row>
    <row r="428" spans="1:22" x14ac:dyDescent="0.2">
      <c r="A428" s="121" t="s">
        <v>30</v>
      </c>
      <c r="B428" s="118"/>
      <c r="C428" s="121" t="s">
        <v>30</v>
      </c>
      <c r="D428" s="118"/>
      <c r="E428" s="121" t="s">
        <v>30</v>
      </c>
      <c r="F428" s="118"/>
      <c r="L428" s="121" t="s">
        <v>30</v>
      </c>
      <c r="M428" s="118"/>
      <c r="N428" s="121" t="s">
        <v>30</v>
      </c>
      <c r="O428" s="118"/>
      <c r="P428" s="121" t="s">
        <v>30</v>
      </c>
      <c r="Q428" s="118"/>
    </row>
    <row r="429" spans="1:22" x14ac:dyDescent="0.2">
      <c r="B429" s="120"/>
      <c r="D429" s="120"/>
      <c r="F429" s="120"/>
      <c r="M429" s="120"/>
      <c r="O429" s="120"/>
      <c r="Q429" s="120"/>
    </row>
    <row r="430" spans="1:22" x14ac:dyDescent="0.2">
      <c r="A430" s="82"/>
      <c r="L430" s="82"/>
    </row>
    <row r="431" spans="1:22" x14ac:dyDescent="0.2">
      <c r="A431" s="82" t="s">
        <v>29</v>
      </c>
      <c r="B431" s="111"/>
      <c r="C431" s="111"/>
      <c r="D431" s="111"/>
      <c r="E431" s="111"/>
      <c r="L431" s="82" t="s">
        <v>29</v>
      </c>
      <c r="M431" s="111"/>
      <c r="N431" s="111"/>
      <c r="O431" s="111"/>
      <c r="P431" s="111"/>
    </row>
    <row r="433" spans="1:22" ht="18" x14ac:dyDescent="0.25">
      <c r="A433" s="221" t="s">
        <v>32</v>
      </c>
      <c r="B433" s="221"/>
      <c r="C433" s="221"/>
      <c r="D433" s="221"/>
      <c r="E433" s="221"/>
      <c r="F433" s="221"/>
      <c r="G433" s="221"/>
      <c r="H433" s="221"/>
      <c r="I433" s="221"/>
      <c r="L433" s="221" t="s">
        <v>32</v>
      </c>
      <c r="M433" s="221"/>
      <c r="N433" s="221"/>
      <c r="O433" s="221"/>
      <c r="P433" s="221"/>
      <c r="Q433" s="221"/>
      <c r="R433" s="221"/>
      <c r="S433" s="221"/>
      <c r="T433" s="221"/>
    </row>
    <row r="434" spans="1:22" ht="15" x14ac:dyDescent="0.25">
      <c r="D434" s="202" t="s">
        <v>143</v>
      </c>
      <c r="E434" s="202"/>
      <c r="F434" s="202"/>
      <c r="G434" s="222">
        <v>42742</v>
      </c>
      <c r="H434" s="222"/>
      <c r="I434" s="222"/>
      <c r="J434" s="222"/>
      <c r="K434" s="222"/>
      <c r="O434" s="202" t="s">
        <v>145</v>
      </c>
      <c r="P434" s="202"/>
      <c r="Q434" s="202"/>
      <c r="R434" s="222">
        <v>42742</v>
      </c>
      <c r="S434" s="222"/>
      <c r="T434" s="222"/>
      <c r="U434" s="222"/>
      <c r="V434" s="222"/>
    </row>
    <row r="436" spans="1:22" ht="15.75" x14ac:dyDescent="0.25">
      <c r="A436" s="101" t="s">
        <v>6</v>
      </c>
      <c r="B436" s="143" t="str">
        <f>'Boys JV Bracket'!B27</f>
        <v>Chippewa - A - JV</v>
      </c>
      <c r="C436" s="115"/>
      <c r="D436" s="115"/>
      <c r="E436" s="115"/>
      <c r="L436" s="101" t="s">
        <v>6</v>
      </c>
      <c r="M436" s="143">
        <f>'Girls JV Bracket'!H53</f>
        <v>0</v>
      </c>
      <c r="N436" s="115"/>
      <c r="O436" s="115"/>
      <c r="P436" s="115"/>
    </row>
    <row r="438" spans="1:22" ht="14.25" x14ac:dyDescent="0.2">
      <c r="D438" s="147" t="s">
        <v>7</v>
      </c>
      <c r="E438" s="144" t="str">
        <f>'Boys JV Bracket'!D29</f>
        <v>11-12</v>
      </c>
      <c r="O438" s="147" t="s">
        <v>7</v>
      </c>
      <c r="P438" s="148">
        <f>'Girls Var Bracket'!D437</f>
        <v>0</v>
      </c>
    </row>
    <row r="440" spans="1:22" x14ac:dyDescent="0.2">
      <c r="B440" s="117" t="s">
        <v>11</v>
      </c>
      <c r="D440" s="117" t="s">
        <v>12</v>
      </c>
      <c r="F440" s="117" t="s">
        <v>13</v>
      </c>
      <c r="M440" s="117" t="s">
        <v>11</v>
      </c>
      <c r="O440" s="117" t="s">
        <v>12</v>
      </c>
      <c r="Q440" s="117" t="s">
        <v>13</v>
      </c>
    </row>
    <row r="441" spans="1:22" x14ac:dyDescent="0.2">
      <c r="B441" s="118"/>
      <c r="D441" s="118"/>
      <c r="F441" s="118"/>
      <c r="M441" s="118"/>
      <c r="O441" s="118"/>
      <c r="Q441" s="118"/>
    </row>
    <row r="442" spans="1:22" x14ac:dyDescent="0.2">
      <c r="B442" s="119"/>
      <c r="D442" s="119"/>
      <c r="F442" s="119"/>
      <c r="G442" s="46"/>
      <c r="M442" s="119"/>
      <c r="O442" s="119"/>
      <c r="Q442" s="119"/>
      <c r="R442" s="46"/>
    </row>
    <row r="443" spans="1:22" x14ac:dyDescent="0.2">
      <c r="B443" s="118"/>
      <c r="D443" s="118"/>
      <c r="F443" s="118"/>
      <c r="G443" s="46"/>
      <c r="M443" s="118"/>
      <c r="O443" s="118"/>
      <c r="Q443" s="118"/>
      <c r="R443" s="46"/>
    </row>
    <row r="444" spans="1:22" x14ac:dyDescent="0.2">
      <c r="B444" s="120"/>
      <c r="D444" s="120"/>
      <c r="F444" s="120"/>
      <c r="G444" s="46"/>
      <c r="M444" s="120"/>
      <c r="O444" s="120"/>
      <c r="Q444" s="120"/>
      <c r="R444" s="46"/>
    </row>
    <row r="445" spans="1:22" x14ac:dyDescent="0.2">
      <c r="A445" s="46"/>
      <c r="B445" s="118"/>
      <c r="C445" s="46"/>
      <c r="D445" s="118"/>
      <c r="E445" s="46"/>
      <c r="F445" s="118"/>
      <c r="G445" s="46"/>
      <c r="L445" s="46"/>
      <c r="M445" s="118"/>
      <c r="N445" s="46"/>
      <c r="O445" s="118"/>
      <c r="P445" s="46"/>
      <c r="Q445" s="118"/>
      <c r="R445" s="46"/>
    </row>
    <row r="446" spans="1:22" x14ac:dyDescent="0.2">
      <c r="A446" s="46"/>
      <c r="B446" s="119"/>
      <c r="C446" s="46"/>
      <c r="D446" s="119"/>
      <c r="E446" s="46"/>
      <c r="F446" s="119"/>
      <c r="G446" s="46"/>
      <c r="L446" s="46"/>
      <c r="M446" s="119"/>
      <c r="N446" s="46"/>
      <c r="O446" s="119"/>
      <c r="P446" s="46"/>
      <c r="Q446" s="119"/>
      <c r="R446" s="46"/>
    </row>
    <row r="447" spans="1:22" x14ac:dyDescent="0.2">
      <c r="A447" s="121" t="s">
        <v>30</v>
      </c>
      <c r="B447" s="118"/>
      <c r="C447" s="121" t="s">
        <v>30</v>
      </c>
      <c r="D447" s="118"/>
      <c r="E447" s="121" t="s">
        <v>30</v>
      </c>
      <c r="F447" s="118"/>
      <c r="G447" s="46"/>
      <c r="L447" s="121" t="s">
        <v>30</v>
      </c>
      <c r="M447" s="118"/>
      <c r="N447" s="121" t="s">
        <v>30</v>
      </c>
      <c r="O447" s="118"/>
      <c r="P447" s="121" t="s">
        <v>30</v>
      </c>
      <c r="Q447" s="118"/>
      <c r="R447" s="46"/>
    </row>
    <row r="448" spans="1:22" x14ac:dyDescent="0.2">
      <c r="B448" s="120"/>
      <c r="D448" s="120"/>
      <c r="F448" s="120"/>
      <c r="M448" s="120"/>
      <c r="O448" s="120"/>
      <c r="Q448" s="120"/>
    </row>
    <row r="449" spans="1:22" x14ac:dyDescent="0.2">
      <c r="A449" s="82"/>
      <c r="L449" s="82"/>
    </row>
    <row r="450" spans="1:22" x14ac:dyDescent="0.2">
      <c r="A450" s="82" t="s">
        <v>29</v>
      </c>
      <c r="B450" s="111"/>
      <c r="C450" s="111"/>
      <c r="D450" s="111"/>
      <c r="E450" s="111"/>
      <c r="L450" s="82" t="s">
        <v>29</v>
      </c>
      <c r="M450" s="111"/>
      <c r="N450" s="111"/>
      <c r="O450" s="111"/>
      <c r="P450" s="111"/>
    </row>
    <row r="451" spans="1:22" ht="13.5" thickBot="1" x14ac:dyDescent="0.25">
      <c r="A451" s="35"/>
      <c r="B451" s="35"/>
      <c r="C451" s="35"/>
      <c r="D451" s="35"/>
      <c r="E451" s="35"/>
      <c r="F451" s="122"/>
      <c r="L451" s="35"/>
      <c r="M451" s="35"/>
      <c r="N451" s="35"/>
      <c r="O451" s="35"/>
      <c r="P451" s="35"/>
      <c r="Q451" s="122"/>
    </row>
    <row r="453" spans="1:22" ht="15.75" x14ac:dyDescent="0.25">
      <c r="A453" s="101" t="s">
        <v>6</v>
      </c>
      <c r="B453" s="143" t="str">
        <f>'Boys JV Bracket'!B31</f>
        <v>Warren Mott - JV</v>
      </c>
      <c r="C453" s="115"/>
      <c r="D453" s="115"/>
      <c r="E453" s="115"/>
      <c r="L453" s="101" t="s">
        <v>6</v>
      </c>
      <c r="M453" s="143">
        <f>'Girls Var Bracket'!B439</f>
        <v>0</v>
      </c>
      <c r="N453" s="115"/>
      <c r="O453" s="115"/>
      <c r="P453" s="115"/>
    </row>
    <row r="455" spans="1:22" ht="14.25" x14ac:dyDescent="0.2">
      <c r="D455" s="147" t="s">
        <v>7</v>
      </c>
      <c r="E455" s="144" t="str">
        <f>'Boys JV Bracket'!D29</f>
        <v>11-12</v>
      </c>
      <c r="O455" s="147" t="s">
        <v>7</v>
      </c>
      <c r="P455" s="148">
        <f>'Girls Var Bracket'!D437</f>
        <v>0</v>
      </c>
    </row>
    <row r="457" spans="1:22" ht="15.75" x14ac:dyDescent="0.25">
      <c r="B457" s="117" t="s">
        <v>11</v>
      </c>
      <c r="D457" s="117" t="s">
        <v>12</v>
      </c>
      <c r="F457" s="117" t="s">
        <v>13</v>
      </c>
      <c r="G457" s="219" t="s">
        <v>40</v>
      </c>
      <c r="H457" s="215"/>
      <c r="I457" s="215"/>
      <c r="J457" s="215"/>
      <c r="K457" s="215"/>
      <c r="M457" s="117" t="s">
        <v>11</v>
      </c>
      <c r="O457" s="117" t="s">
        <v>12</v>
      </c>
      <c r="Q457" s="117" t="s">
        <v>13</v>
      </c>
      <c r="R457" s="219" t="s">
        <v>40</v>
      </c>
      <c r="S457" s="215"/>
      <c r="T457" s="215"/>
      <c r="U457" s="215"/>
      <c r="V457" s="215"/>
    </row>
    <row r="458" spans="1:22" ht="15" x14ac:dyDescent="0.25">
      <c r="B458" s="118"/>
      <c r="D458" s="118"/>
      <c r="F458" s="118"/>
      <c r="G458" s="220" t="s">
        <v>41</v>
      </c>
      <c r="H458" s="211"/>
      <c r="I458" s="211"/>
      <c r="J458" s="211"/>
      <c r="K458" s="211"/>
      <c r="M458" s="118"/>
      <c r="O458" s="118"/>
      <c r="Q458" s="118"/>
      <c r="R458" s="220" t="s">
        <v>41</v>
      </c>
      <c r="S458" s="211"/>
      <c r="T458" s="211"/>
      <c r="U458" s="211"/>
      <c r="V458" s="211"/>
    </row>
    <row r="459" spans="1:22" x14ac:dyDescent="0.2">
      <c r="B459" s="119"/>
      <c r="D459" s="119"/>
      <c r="F459" s="119"/>
      <c r="M459" s="119"/>
      <c r="O459" s="119"/>
      <c r="Q459" s="119"/>
    </row>
    <row r="460" spans="1:22" x14ac:dyDescent="0.2">
      <c r="B460" s="118"/>
      <c r="D460" s="118"/>
      <c r="F460" s="118"/>
      <c r="M460" s="118"/>
      <c r="O460" s="118"/>
      <c r="Q460" s="118"/>
    </row>
    <row r="461" spans="1:22" x14ac:dyDescent="0.2">
      <c r="B461" s="120"/>
      <c r="D461" s="120"/>
      <c r="F461" s="120"/>
      <c r="M461" s="120"/>
      <c r="O461" s="120"/>
      <c r="Q461" s="120"/>
    </row>
    <row r="462" spans="1:22" x14ac:dyDescent="0.2">
      <c r="A462" s="46"/>
      <c r="B462" s="118"/>
      <c r="C462" s="46"/>
      <c r="D462" s="118"/>
      <c r="E462" s="46"/>
      <c r="F462" s="118"/>
      <c r="L462" s="46"/>
      <c r="M462" s="118"/>
      <c r="N462" s="46"/>
      <c r="O462" s="118"/>
      <c r="P462" s="46"/>
      <c r="Q462" s="118"/>
    </row>
    <row r="463" spans="1:22" x14ac:dyDescent="0.2">
      <c r="A463" s="46"/>
      <c r="B463" s="119"/>
      <c r="C463" s="46"/>
      <c r="D463" s="119"/>
      <c r="E463" s="46"/>
      <c r="F463" s="119"/>
      <c r="L463" s="46"/>
      <c r="M463" s="119"/>
      <c r="N463" s="46"/>
      <c r="O463" s="119"/>
      <c r="P463" s="46"/>
      <c r="Q463" s="119"/>
    </row>
    <row r="464" spans="1:22" x14ac:dyDescent="0.2">
      <c r="A464" s="121" t="s">
        <v>30</v>
      </c>
      <c r="B464" s="118"/>
      <c r="C464" s="121" t="s">
        <v>30</v>
      </c>
      <c r="D464" s="118"/>
      <c r="E464" s="121" t="s">
        <v>30</v>
      </c>
      <c r="F464" s="118"/>
      <c r="L464" s="121" t="s">
        <v>30</v>
      </c>
      <c r="M464" s="118"/>
      <c r="N464" s="121" t="s">
        <v>30</v>
      </c>
      <c r="O464" s="118"/>
      <c r="P464" s="121" t="s">
        <v>30</v>
      </c>
      <c r="Q464" s="118"/>
    </row>
    <row r="465" spans="1:22" x14ac:dyDescent="0.2">
      <c r="B465" s="120"/>
      <c r="D465" s="120"/>
      <c r="F465" s="120"/>
      <c r="M465" s="120"/>
      <c r="O465" s="120"/>
      <c r="Q465" s="120"/>
    </row>
    <row r="466" spans="1:22" x14ac:dyDescent="0.2">
      <c r="A466" s="82"/>
      <c r="L466" s="82"/>
    </row>
    <row r="467" spans="1:22" x14ac:dyDescent="0.2">
      <c r="A467" s="82" t="s">
        <v>29</v>
      </c>
      <c r="B467" s="111"/>
      <c r="C467" s="111"/>
      <c r="D467" s="111"/>
      <c r="E467" s="111"/>
      <c r="L467" s="82" t="s">
        <v>29</v>
      </c>
      <c r="M467" s="111"/>
      <c r="N467" s="111"/>
      <c r="O467" s="111"/>
      <c r="P467" s="111"/>
    </row>
    <row r="469" spans="1:22" ht="18" x14ac:dyDescent="0.25">
      <c r="A469" s="221" t="s">
        <v>32</v>
      </c>
      <c r="B469" s="221"/>
      <c r="C469" s="221"/>
      <c r="D469" s="221"/>
      <c r="E469" s="221"/>
      <c r="F469" s="221"/>
      <c r="G469" s="221"/>
      <c r="H469" s="221"/>
      <c r="I469" s="221"/>
      <c r="L469" s="221" t="s">
        <v>32</v>
      </c>
      <c r="M469" s="221"/>
      <c r="N469" s="221"/>
      <c r="O469" s="221"/>
      <c r="P469" s="221"/>
      <c r="Q469" s="221"/>
      <c r="R469" s="221"/>
      <c r="S469" s="221"/>
      <c r="T469" s="221"/>
    </row>
    <row r="470" spans="1:22" ht="15" x14ac:dyDescent="0.25">
      <c r="D470" s="202" t="s">
        <v>143</v>
      </c>
      <c r="E470" s="202"/>
      <c r="F470" s="202"/>
      <c r="G470" s="222">
        <v>42742</v>
      </c>
      <c r="H470" s="222"/>
      <c r="I470" s="222"/>
      <c r="J470" s="222"/>
      <c r="K470" s="222"/>
      <c r="O470" s="202" t="s">
        <v>145</v>
      </c>
      <c r="P470" s="202"/>
      <c r="Q470" s="202"/>
      <c r="R470" s="222">
        <v>42742</v>
      </c>
      <c r="S470" s="222"/>
      <c r="T470" s="222"/>
      <c r="U470" s="222"/>
      <c r="V470" s="222"/>
    </row>
    <row r="472" spans="1:22" ht="15.75" x14ac:dyDescent="0.25">
      <c r="A472" s="101" t="s">
        <v>6</v>
      </c>
      <c r="B472" s="143" t="str">
        <f>'Boys JV Bracket'!B33</f>
        <v>Oxford - JV</v>
      </c>
      <c r="C472" s="115"/>
      <c r="D472" s="115"/>
      <c r="E472" s="115"/>
      <c r="L472" s="101" t="s">
        <v>6</v>
      </c>
      <c r="M472" s="143">
        <f>'Girls Var Bracket'!B471</f>
        <v>0</v>
      </c>
      <c r="N472" s="115"/>
      <c r="O472" s="115"/>
      <c r="P472" s="115"/>
    </row>
    <row r="474" spans="1:22" ht="14.25" x14ac:dyDescent="0.2">
      <c r="D474" s="147" t="s">
        <v>7</v>
      </c>
      <c r="E474" s="144" t="str">
        <f>'Boys JV Bracket'!D35</f>
        <v>13-14</v>
      </c>
      <c r="O474" s="147" t="s">
        <v>7</v>
      </c>
      <c r="P474" s="148">
        <f>'Girls Var Bracket'!D473</f>
        <v>0</v>
      </c>
    </row>
    <row r="476" spans="1:22" x14ac:dyDescent="0.2">
      <c r="B476" s="117" t="s">
        <v>11</v>
      </c>
      <c r="D476" s="117" t="s">
        <v>12</v>
      </c>
      <c r="F476" s="117" t="s">
        <v>13</v>
      </c>
      <c r="M476" s="117" t="s">
        <v>11</v>
      </c>
      <c r="O476" s="117" t="s">
        <v>12</v>
      </c>
      <c r="Q476" s="117" t="s">
        <v>13</v>
      </c>
    </row>
    <row r="477" spans="1:22" x14ac:dyDescent="0.2">
      <c r="B477" s="118"/>
      <c r="D477" s="118"/>
      <c r="F477" s="118"/>
      <c r="M477" s="118"/>
      <c r="O477" s="118"/>
      <c r="Q477" s="118"/>
    </row>
    <row r="478" spans="1:22" x14ac:dyDescent="0.2">
      <c r="B478" s="119"/>
      <c r="D478" s="119"/>
      <c r="F478" s="119"/>
      <c r="G478" s="46"/>
      <c r="M478" s="119"/>
      <c r="O478" s="119"/>
      <c r="Q478" s="119"/>
      <c r="R478" s="46"/>
    </row>
    <row r="479" spans="1:22" x14ac:dyDescent="0.2">
      <c r="B479" s="118"/>
      <c r="D479" s="118"/>
      <c r="F479" s="118"/>
      <c r="G479" s="46"/>
      <c r="M479" s="118"/>
      <c r="O479" s="118"/>
      <c r="Q479" s="118"/>
      <c r="R479" s="46"/>
    </row>
    <row r="480" spans="1:22" x14ac:dyDescent="0.2">
      <c r="B480" s="120"/>
      <c r="D480" s="120"/>
      <c r="F480" s="120"/>
      <c r="G480" s="46"/>
      <c r="M480" s="120"/>
      <c r="O480" s="120"/>
      <c r="Q480" s="120"/>
      <c r="R480" s="46"/>
    </row>
    <row r="481" spans="1:22" x14ac:dyDescent="0.2">
      <c r="A481" s="46"/>
      <c r="B481" s="118"/>
      <c r="C481" s="46"/>
      <c r="D481" s="118"/>
      <c r="E481" s="46"/>
      <c r="F481" s="118"/>
      <c r="G481" s="46"/>
      <c r="L481" s="46"/>
      <c r="M481" s="118"/>
      <c r="N481" s="46"/>
      <c r="O481" s="118"/>
      <c r="P481" s="46"/>
      <c r="Q481" s="118"/>
      <c r="R481" s="46"/>
    </row>
    <row r="482" spans="1:22" x14ac:dyDescent="0.2">
      <c r="A482" s="46"/>
      <c r="B482" s="119"/>
      <c r="C482" s="46"/>
      <c r="D482" s="119"/>
      <c r="E482" s="46"/>
      <c r="F482" s="119"/>
      <c r="G482" s="46"/>
      <c r="L482" s="46"/>
      <c r="M482" s="119"/>
      <c r="N482" s="46"/>
      <c r="O482" s="119"/>
      <c r="P482" s="46"/>
      <c r="Q482" s="119"/>
      <c r="R482" s="46"/>
    </row>
    <row r="483" spans="1:22" x14ac:dyDescent="0.2">
      <c r="A483" s="121" t="s">
        <v>30</v>
      </c>
      <c r="B483" s="118"/>
      <c r="C483" s="121" t="s">
        <v>30</v>
      </c>
      <c r="D483" s="118"/>
      <c r="E483" s="121" t="s">
        <v>30</v>
      </c>
      <c r="F483" s="118"/>
      <c r="G483" s="46"/>
      <c r="L483" s="121" t="s">
        <v>30</v>
      </c>
      <c r="M483" s="118"/>
      <c r="N483" s="121" t="s">
        <v>30</v>
      </c>
      <c r="O483" s="118"/>
      <c r="P483" s="121" t="s">
        <v>30</v>
      </c>
      <c r="Q483" s="118"/>
      <c r="R483" s="46"/>
    </row>
    <row r="484" spans="1:22" x14ac:dyDescent="0.2">
      <c r="B484" s="120"/>
      <c r="D484" s="120"/>
      <c r="F484" s="120"/>
      <c r="M484" s="120"/>
      <c r="O484" s="120"/>
      <c r="Q484" s="120"/>
    </row>
    <row r="485" spans="1:22" x14ac:dyDescent="0.2">
      <c r="A485" s="82"/>
      <c r="L485" s="82"/>
    </row>
    <row r="486" spans="1:22" x14ac:dyDescent="0.2">
      <c r="A486" s="82" t="s">
        <v>29</v>
      </c>
      <c r="B486" s="111"/>
      <c r="C486" s="111"/>
      <c r="D486" s="111"/>
      <c r="E486" s="111"/>
      <c r="L486" s="82" t="s">
        <v>29</v>
      </c>
      <c r="M486" s="111"/>
      <c r="N486" s="111"/>
      <c r="O486" s="111"/>
      <c r="P486" s="111"/>
    </row>
    <row r="487" spans="1:22" ht="13.5" thickBot="1" x14ac:dyDescent="0.25">
      <c r="A487" s="35"/>
      <c r="B487" s="35"/>
      <c r="C487" s="35"/>
      <c r="D487" s="35"/>
      <c r="E487" s="35"/>
      <c r="F487" s="122"/>
      <c r="L487" s="35"/>
      <c r="M487" s="35"/>
      <c r="N487" s="35"/>
      <c r="O487" s="35"/>
      <c r="P487" s="35"/>
      <c r="Q487" s="122"/>
    </row>
    <row r="489" spans="1:22" ht="15.75" x14ac:dyDescent="0.25">
      <c r="A489" s="101" t="s">
        <v>6</v>
      </c>
      <c r="B489" s="143" t="str">
        <f>'Boys JV Bracket'!B37</f>
        <v>Lakeview - JV</v>
      </c>
      <c r="C489" s="115"/>
      <c r="D489" s="115"/>
      <c r="E489" s="115"/>
      <c r="L489" s="101" t="s">
        <v>6</v>
      </c>
      <c r="M489" s="143">
        <f>'Girls Var Bracket'!B475</f>
        <v>0</v>
      </c>
      <c r="N489" s="115"/>
      <c r="O489" s="115"/>
      <c r="P489" s="115"/>
    </row>
    <row r="491" spans="1:22" ht="14.25" x14ac:dyDescent="0.2">
      <c r="D491" s="147" t="s">
        <v>7</v>
      </c>
      <c r="E491" s="144" t="str">
        <f>'Boys JV Bracket'!D35</f>
        <v>13-14</v>
      </c>
      <c r="O491" s="147" t="s">
        <v>7</v>
      </c>
      <c r="P491" s="144">
        <f>'Girls Var Bracket'!D473</f>
        <v>0</v>
      </c>
    </row>
    <row r="493" spans="1:22" ht="15.75" x14ac:dyDescent="0.25">
      <c r="B493" s="117" t="s">
        <v>11</v>
      </c>
      <c r="D493" s="117" t="s">
        <v>12</v>
      </c>
      <c r="F493" s="117" t="s">
        <v>13</v>
      </c>
      <c r="G493" s="219" t="s">
        <v>40</v>
      </c>
      <c r="H493" s="215"/>
      <c r="I493" s="215"/>
      <c r="J493" s="215"/>
      <c r="K493" s="215"/>
      <c r="M493" s="117" t="s">
        <v>11</v>
      </c>
      <c r="O493" s="117" t="s">
        <v>12</v>
      </c>
      <c r="Q493" s="117" t="s">
        <v>13</v>
      </c>
      <c r="R493" s="219" t="s">
        <v>40</v>
      </c>
      <c r="S493" s="215"/>
      <c r="T493" s="215"/>
      <c r="U493" s="215"/>
      <c r="V493" s="215"/>
    </row>
    <row r="494" spans="1:22" ht="15" x14ac:dyDescent="0.25">
      <c r="B494" s="118"/>
      <c r="D494" s="118"/>
      <c r="F494" s="118"/>
      <c r="G494" s="220" t="s">
        <v>41</v>
      </c>
      <c r="H494" s="211"/>
      <c r="I494" s="211"/>
      <c r="J494" s="211"/>
      <c r="K494" s="211"/>
      <c r="M494" s="118"/>
      <c r="O494" s="118"/>
      <c r="Q494" s="118"/>
      <c r="R494" s="220" t="s">
        <v>41</v>
      </c>
      <c r="S494" s="211"/>
      <c r="T494" s="211"/>
      <c r="U494" s="211"/>
      <c r="V494" s="211"/>
    </row>
    <row r="495" spans="1:22" x14ac:dyDescent="0.2">
      <c r="B495" s="119"/>
      <c r="D495" s="119"/>
      <c r="F495" s="119"/>
      <c r="M495" s="119"/>
      <c r="O495" s="119"/>
      <c r="Q495" s="119"/>
    </row>
    <row r="496" spans="1:22" x14ac:dyDescent="0.2">
      <c r="B496" s="118"/>
      <c r="D496" s="118"/>
      <c r="F496" s="118"/>
      <c r="M496" s="118"/>
      <c r="O496" s="118"/>
      <c r="Q496" s="118"/>
    </row>
    <row r="497" spans="1:22" x14ac:dyDescent="0.2">
      <c r="B497" s="120"/>
      <c r="D497" s="120"/>
      <c r="F497" s="120"/>
      <c r="M497" s="120"/>
      <c r="O497" s="120"/>
      <c r="Q497" s="120"/>
    </row>
    <row r="498" spans="1:22" x14ac:dyDescent="0.2">
      <c r="A498" s="46"/>
      <c r="B498" s="118"/>
      <c r="C498" s="46"/>
      <c r="D498" s="118"/>
      <c r="E498" s="46"/>
      <c r="F498" s="118"/>
      <c r="L498" s="46"/>
      <c r="M498" s="118"/>
      <c r="N498" s="46"/>
      <c r="O498" s="118"/>
      <c r="P498" s="46"/>
      <c r="Q498" s="118"/>
    </row>
    <row r="499" spans="1:22" x14ac:dyDescent="0.2">
      <c r="A499" s="46"/>
      <c r="B499" s="119"/>
      <c r="C499" s="46"/>
      <c r="D499" s="119"/>
      <c r="E499" s="46"/>
      <c r="F499" s="119"/>
      <c r="L499" s="46"/>
      <c r="M499" s="119"/>
      <c r="N499" s="46"/>
      <c r="O499" s="119"/>
      <c r="P499" s="46"/>
      <c r="Q499" s="119"/>
    </row>
    <row r="500" spans="1:22" x14ac:dyDescent="0.2">
      <c r="A500" s="121" t="s">
        <v>30</v>
      </c>
      <c r="B500" s="118"/>
      <c r="C500" s="121" t="s">
        <v>30</v>
      </c>
      <c r="D500" s="118"/>
      <c r="E500" s="121" t="s">
        <v>30</v>
      </c>
      <c r="F500" s="118"/>
      <c r="L500" s="121" t="s">
        <v>30</v>
      </c>
      <c r="M500" s="118"/>
      <c r="N500" s="121" t="s">
        <v>30</v>
      </c>
      <c r="O500" s="118"/>
      <c r="P500" s="121" t="s">
        <v>30</v>
      </c>
      <c r="Q500" s="118"/>
    </row>
    <row r="501" spans="1:22" x14ac:dyDescent="0.2">
      <c r="B501" s="120"/>
      <c r="D501" s="120"/>
      <c r="F501" s="120"/>
      <c r="M501" s="120"/>
      <c r="O501" s="120"/>
      <c r="Q501" s="120"/>
    </row>
    <row r="502" spans="1:22" x14ac:dyDescent="0.2">
      <c r="A502" s="82"/>
      <c r="L502" s="82"/>
    </row>
    <row r="503" spans="1:22" x14ac:dyDescent="0.2">
      <c r="A503" s="82" t="s">
        <v>29</v>
      </c>
      <c r="B503" s="111"/>
      <c r="C503" s="111"/>
      <c r="D503" s="111"/>
      <c r="E503" s="111"/>
      <c r="L503" s="82" t="s">
        <v>29</v>
      </c>
      <c r="M503" s="111"/>
      <c r="N503" s="111"/>
      <c r="O503" s="111"/>
      <c r="P503" s="111"/>
    </row>
    <row r="505" spans="1:22" ht="18" x14ac:dyDescent="0.25">
      <c r="A505" s="221" t="s">
        <v>32</v>
      </c>
      <c r="B505" s="221"/>
      <c r="C505" s="221"/>
      <c r="D505" s="221"/>
      <c r="E505" s="221"/>
      <c r="F505" s="221"/>
      <c r="G505" s="221"/>
      <c r="H505" s="221"/>
      <c r="I505" s="221"/>
      <c r="L505" s="221" t="s">
        <v>32</v>
      </c>
      <c r="M505" s="221"/>
      <c r="N505" s="221"/>
      <c r="O505" s="221"/>
      <c r="P505" s="221"/>
      <c r="Q505" s="221"/>
      <c r="R505" s="221"/>
      <c r="S505" s="221"/>
      <c r="T505" s="221"/>
    </row>
    <row r="506" spans="1:22" ht="15" x14ac:dyDescent="0.25">
      <c r="D506" s="202" t="s">
        <v>143</v>
      </c>
      <c r="E506" s="202"/>
      <c r="F506" s="202"/>
      <c r="G506" s="222">
        <v>42742</v>
      </c>
      <c r="H506" s="222"/>
      <c r="I506" s="222"/>
      <c r="J506" s="222"/>
      <c r="K506" s="222"/>
      <c r="O506" s="202" t="s">
        <v>145</v>
      </c>
      <c r="P506" s="202"/>
      <c r="Q506" s="202"/>
      <c r="R506" s="222">
        <v>42742</v>
      </c>
      <c r="S506" s="222"/>
      <c r="T506" s="222"/>
      <c r="U506" s="222"/>
      <c r="V506" s="222"/>
    </row>
    <row r="508" spans="1:22" ht="15.75" x14ac:dyDescent="0.25">
      <c r="A508" s="101" t="s">
        <v>6</v>
      </c>
      <c r="B508" s="143" t="str">
        <f>'Boys JV Bracket'!B39</f>
        <v>Dakota - A - JV</v>
      </c>
      <c r="C508" s="115"/>
      <c r="D508" s="115"/>
      <c r="E508" s="115"/>
      <c r="L508" s="101" t="s">
        <v>6</v>
      </c>
      <c r="M508" s="143">
        <f>'Girls Var Bracket'!B507</f>
        <v>0</v>
      </c>
      <c r="N508" s="115"/>
      <c r="O508" s="115"/>
      <c r="P508" s="115"/>
    </row>
    <row r="510" spans="1:22" ht="14.25" x14ac:dyDescent="0.2">
      <c r="D510" s="147" t="s">
        <v>7</v>
      </c>
      <c r="E510" s="144" t="str">
        <f>'Boys JV Bracket'!D41</f>
        <v>15-16</v>
      </c>
      <c r="O510" s="147" t="s">
        <v>7</v>
      </c>
      <c r="P510" s="144">
        <f>'Girls Var Bracket'!D509</f>
        <v>0</v>
      </c>
    </row>
    <row r="512" spans="1:22" x14ac:dyDescent="0.2">
      <c r="B512" s="117" t="s">
        <v>11</v>
      </c>
      <c r="D512" s="117" t="s">
        <v>12</v>
      </c>
      <c r="F512" s="117" t="s">
        <v>13</v>
      </c>
      <c r="M512" s="117" t="s">
        <v>11</v>
      </c>
      <c r="O512" s="117" t="s">
        <v>12</v>
      </c>
      <c r="Q512" s="117" t="s">
        <v>13</v>
      </c>
    </row>
    <row r="513" spans="1:18" x14ac:dyDescent="0.2">
      <c r="B513" s="118"/>
      <c r="D513" s="118"/>
      <c r="F513" s="118"/>
      <c r="M513" s="118"/>
      <c r="O513" s="118"/>
      <c r="Q513" s="118"/>
    </row>
    <row r="514" spans="1:18" x14ac:dyDescent="0.2">
      <c r="B514" s="119"/>
      <c r="D514" s="119"/>
      <c r="F514" s="119"/>
      <c r="G514" s="46"/>
      <c r="M514" s="119"/>
      <c r="O514" s="119"/>
      <c r="Q514" s="119"/>
      <c r="R514" s="46"/>
    </row>
    <row r="515" spans="1:18" x14ac:dyDescent="0.2">
      <c r="B515" s="118"/>
      <c r="D515" s="118"/>
      <c r="F515" s="118"/>
      <c r="G515" s="46"/>
      <c r="M515" s="118"/>
      <c r="O515" s="118"/>
      <c r="Q515" s="118"/>
      <c r="R515" s="46"/>
    </row>
    <row r="516" spans="1:18" x14ac:dyDescent="0.2">
      <c r="B516" s="120"/>
      <c r="D516" s="120"/>
      <c r="F516" s="120"/>
      <c r="G516" s="46"/>
      <c r="M516" s="120"/>
      <c r="O516" s="120"/>
      <c r="Q516" s="120"/>
      <c r="R516" s="46"/>
    </row>
    <row r="517" spans="1:18" x14ac:dyDescent="0.2">
      <c r="A517" s="46"/>
      <c r="B517" s="118"/>
      <c r="C517" s="46"/>
      <c r="D517" s="118"/>
      <c r="E517" s="46"/>
      <c r="F517" s="118"/>
      <c r="G517" s="46"/>
      <c r="L517" s="46"/>
      <c r="M517" s="118"/>
      <c r="N517" s="46"/>
      <c r="O517" s="118"/>
      <c r="P517" s="46"/>
      <c r="Q517" s="118"/>
      <c r="R517" s="46"/>
    </row>
    <row r="518" spans="1:18" x14ac:dyDescent="0.2">
      <c r="A518" s="46"/>
      <c r="B518" s="119"/>
      <c r="C518" s="46"/>
      <c r="D518" s="119"/>
      <c r="E518" s="46"/>
      <c r="F518" s="119"/>
      <c r="G518" s="46"/>
      <c r="L518" s="46"/>
      <c r="M518" s="119"/>
      <c r="N518" s="46"/>
      <c r="O518" s="119"/>
      <c r="P518" s="46"/>
      <c r="Q518" s="119"/>
      <c r="R518" s="46"/>
    </row>
    <row r="519" spans="1:18" x14ac:dyDescent="0.2">
      <c r="A519" s="121" t="s">
        <v>30</v>
      </c>
      <c r="B519" s="118"/>
      <c r="C519" s="121" t="s">
        <v>30</v>
      </c>
      <c r="D519" s="118"/>
      <c r="E519" s="121" t="s">
        <v>30</v>
      </c>
      <c r="F519" s="118"/>
      <c r="G519" s="46"/>
      <c r="L519" s="121" t="s">
        <v>30</v>
      </c>
      <c r="M519" s="118"/>
      <c r="N519" s="121" t="s">
        <v>30</v>
      </c>
      <c r="O519" s="118"/>
      <c r="P519" s="121" t="s">
        <v>30</v>
      </c>
      <c r="Q519" s="118"/>
      <c r="R519" s="46"/>
    </row>
    <row r="520" spans="1:18" x14ac:dyDescent="0.2">
      <c r="B520" s="120"/>
      <c r="D520" s="120"/>
      <c r="F520" s="120"/>
      <c r="M520" s="120"/>
      <c r="O520" s="120"/>
      <c r="Q520" s="120"/>
    </row>
    <row r="521" spans="1:18" x14ac:dyDescent="0.2">
      <c r="A521" s="82"/>
      <c r="L521" s="82"/>
    </row>
    <row r="522" spans="1:18" x14ac:dyDescent="0.2">
      <c r="A522" s="82" t="s">
        <v>29</v>
      </c>
      <c r="B522" s="111"/>
      <c r="C522" s="111"/>
      <c r="D522" s="111"/>
      <c r="E522" s="111"/>
      <c r="L522" s="82" t="s">
        <v>29</v>
      </c>
      <c r="M522" s="111"/>
      <c r="N522" s="111"/>
      <c r="O522" s="111"/>
      <c r="P522" s="111"/>
    </row>
    <row r="523" spans="1:18" ht="13.5" thickBot="1" x14ac:dyDescent="0.25">
      <c r="A523" s="35"/>
      <c r="B523" s="35"/>
      <c r="C523" s="35"/>
      <c r="D523" s="35"/>
      <c r="E523" s="35"/>
      <c r="F523" s="122"/>
      <c r="L523" s="35"/>
      <c r="M523" s="35"/>
      <c r="N523" s="35"/>
      <c r="O523" s="35"/>
      <c r="P523" s="35"/>
      <c r="Q523" s="122"/>
    </row>
    <row r="525" spans="1:18" ht="15.75" x14ac:dyDescent="0.25">
      <c r="A525" s="101" t="s">
        <v>6</v>
      </c>
      <c r="B525" s="143" t="str">
        <f>'Boys JV Bracket'!B43</f>
        <v>Stevenson -  A - JV</v>
      </c>
      <c r="C525" s="115"/>
      <c r="D525" s="115"/>
      <c r="E525" s="115"/>
      <c r="L525" s="101" t="s">
        <v>6</v>
      </c>
      <c r="M525" s="143">
        <f>'Girls Var Bracket'!B511</f>
        <v>0</v>
      </c>
      <c r="N525" s="115"/>
      <c r="O525" s="115"/>
      <c r="P525" s="115"/>
    </row>
    <row r="527" spans="1:18" ht="14.25" x14ac:dyDescent="0.2">
      <c r="D527" s="147" t="s">
        <v>7</v>
      </c>
      <c r="E527" s="144" t="str">
        <f>'Boys JV Bracket'!D41</f>
        <v>15-16</v>
      </c>
      <c r="O527" s="147" t="s">
        <v>7</v>
      </c>
      <c r="P527" s="144">
        <f>'Girls Var Bracket'!D509</f>
        <v>0</v>
      </c>
    </row>
    <row r="529" spans="1:22" ht="15.75" x14ac:dyDescent="0.25">
      <c r="B529" s="117" t="s">
        <v>11</v>
      </c>
      <c r="D529" s="117" t="s">
        <v>12</v>
      </c>
      <c r="F529" s="117" t="s">
        <v>13</v>
      </c>
      <c r="G529" s="219" t="s">
        <v>40</v>
      </c>
      <c r="H529" s="215"/>
      <c r="I529" s="215"/>
      <c r="J529" s="215"/>
      <c r="K529" s="215"/>
      <c r="M529" s="117" t="s">
        <v>11</v>
      </c>
      <c r="O529" s="117" t="s">
        <v>12</v>
      </c>
      <c r="Q529" s="117" t="s">
        <v>13</v>
      </c>
      <c r="R529" s="219" t="s">
        <v>40</v>
      </c>
      <c r="S529" s="215"/>
      <c r="T529" s="215"/>
      <c r="U529" s="215"/>
      <c r="V529" s="215"/>
    </row>
    <row r="530" spans="1:22" ht="15" x14ac:dyDescent="0.25">
      <c r="B530" s="118"/>
      <c r="D530" s="118"/>
      <c r="F530" s="118"/>
      <c r="G530" s="220" t="s">
        <v>41</v>
      </c>
      <c r="H530" s="211"/>
      <c r="I530" s="211"/>
      <c r="J530" s="211"/>
      <c r="K530" s="211"/>
      <c r="M530" s="118"/>
      <c r="O530" s="118"/>
      <c r="Q530" s="118"/>
      <c r="R530" s="220" t="s">
        <v>41</v>
      </c>
      <c r="S530" s="211"/>
      <c r="T530" s="211"/>
      <c r="U530" s="211"/>
      <c r="V530" s="211"/>
    </row>
    <row r="531" spans="1:22" x14ac:dyDescent="0.2">
      <c r="B531" s="119"/>
      <c r="D531" s="119"/>
      <c r="F531" s="119"/>
      <c r="M531" s="119"/>
      <c r="O531" s="119"/>
      <c r="Q531" s="119"/>
    </row>
    <row r="532" spans="1:22" x14ac:dyDescent="0.2">
      <c r="B532" s="118"/>
      <c r="D532" s="118"/>
      <c r="F532" s="118"/>
      <c r="M532" s="118"/>
      <c r="O532" s="118"/>
      <c r="Q532" s="118"/>
    </row>
    <row r="533" spans="1:22" x14ac:dyDescent="0.2">
      <c r="B533" s="120"/>
      <c r="D533" s="120"/>
      <c r="F533" s="120"/>
      <c r="M533" s="120"/>
      <c r="O533" s="120"/>
      <c r="Q533" s="120"/>
    </row>
    <row r="534" spans="1:22" x14ac:dyDescent="0.2">
      <c r="A534" s="46"/>
      <c r="B534" s="118"/>
      <c r="C534" s="46"/>
      <c r="D534" s="118"/>
      <c r="E534" s="46"/>
      <c r="F534" s="118"/>
      <c r="L534" s="46"/>
      <c r="M534" s="118"/>
      <c r="N534" s="46"/>
      <c r="O534" s="118"/>
      <c r="P534" s="46"/>
      <c r="Q534" s="118"/>
    </row>
    <row r="535" spans="1:22" x14ac:dyDescent="0.2">
      <c r="A535" s="46"/>
      <c r="B535" s="119"/>
      <c r="C535" s="46"/>
      <c r="D535" s="119"/>
      <c r="E535" s="46"/>
      <c r="F535" s="119"/>
      <c r="L535" s="46"/>
      <c r="M535" s="119"/>
      <c r="N535" s="46"/>
      <c r="O535" s="119"/>
      <c r="P535" s="46"/>
      <c r="Q535" s="119"/>
    </row>
    <row r="536" spans="1:22" x14ac:dyDescent="0.2">
      <c r="A536" s="121" t="s">
        <v>30</v>
      </c>
      <c r="B536" s="118"/>
      <c r="C536" s="121" t="s">
        <v>30</v>
      </c>
      <c r="D536" s="118"/>
      <c r="E536" s="121" t="s">
        <v>30</v>
      </c>
      <c r="F536" s="118"/>
      <c r="L536" s="121" t="s">
        <v>30</v>
      </c>
      <c r="M536" s="118"/>
      <c r="N536" s="121" t="s">
        <v>30</v>
      </c>
      <c r="O536" s="118"/>
      <c r="P536" s="121" t="s">
        <v>30</v>
      </c>
      <c r="Q536" s="118"/>
    </row>
    <row r="537" spans="1:22" x14ac:dyDescent="0.2">
      <c r="B537" s="120"/>
      <c r="D537" s="120"/>
      <c r="F537" s="120"/>
      <c r="M537" s="120"/>
      <c r="O537" s="120"/>
      <c r="Q537" s="120"/>
    </row>
    <row r="538" spans="1:22" x14ac:dyDescent="0.2">
      <c r="A538" s="82"/>
      <c r="L538" s="82"/>
    </row>
    <row r="539" spans="1:22" x14ac:dyDescent="0.2">
      <c r="A539" s="82" t="s">
        <v>29</v>
      </c>
      <c r="B539" s="111"/>
      <c r="C539" s="111"/>
      <c r="D539" s="111"/>
      <c r="E539" s="111"/>
      <c r="L539" s="82" t="s">
        <v>29</v>
      </c>
      <c r="M539" s="111"/>
      <c r="N539" s="111"/>
      <c r="O539" s="111"/>
      <c r="P539" s="111"/>
    </row>
    <row r="541" spans="1:22" ht="18" x14ac:dyDescent="0.25">
      <c r="A541" s="221" t="s">
        <v>32</v>
      </c>
      <c r="B541" s="221"/>
      <c r="C541" s="221"/>
      <c r="D541" s="221"/>
      <c r="E541" s="221"/>
      <c r="F541" s="221"/>
      <c r="G541" s="221"/>
      <c r="H541" s="221"/>
      <c r="I541" s="221"/>
      <c r="L541" s="221" t="s">
        <v>32</v>
      </c>
      <c r="M541" s="221"/>
      <c r="N541" s="221"/>
      <c r="O541" s="221"/>
      <c r="P541" s="221"/>
      <c r="Q541" s="221"/>
      <c r="R541" s="221"/>
      <c r="S541" s="221"/>
      <c r="T541" s="221"/>
    </row>
    <row r="542" spans="1:22" ht="15" x14ac:dyDescent="0.25">
      <c r="D542" s="202" t="s">
        <v>143</v>
      </c>
      <c r="E542" s="202"/>
      <c r="F542" s="202"/>
      <c r="G542" s="222">
        <v>42742</v>
      </c>
      <c r="H542" s="222"/>
      <c r="I542" s="222"/>
      <c r="J542" s="222"/>
      <c r="K542" s="222"/>
      <c r="O542" s="202" t="s">
        <v>145</v>
      </c>
      <c r="P542" s="202"/>
      <c r="Q542" s="202"/>
      <c r="R542" s="222">
        <v>42742</v>
      </c>
      <c r="S542" s="222"/>
      <c r="T542" s="222"/>
      <c r="U542" s="222"/>
      <c r="V542" s="222"/>
    </row>
    <row r="544" spans="1:22" ht="15.75" x14ac:dyDescent="0.25">
      <c r="A544" s="101" t="s">
        <v>6</v>
      </c>
      <c r="B544" s="143" t="str">
        <f>'Boys JV Bracket'!B45</f>
        <v>Farmington Harrison A - JV</v>
      </c>
      <c r="C544" s="115"/>
      <c r="D544" s="115"/>
      <c r="E544" s="115"/>
      <c r="L544" s="101" t="s">
        <v>6</v>
      </c>
      <c r="M544" s="143">
        <f>'Girls Var Bracket'!B543</f>
        <v>0</v>
      </c>
      <c r="N544" s="115"/>
      <c r="O544" s="115"/>
      <c r="P544" s="115"/>
    </row>
    <row r="546" spans="1:18" ht="14.25" x14ac:dyDescent="0.2">
      <c r="D546" s="147" t="s">
        <v>7</v>
      </c>
      <c r="E546" s="144" t="str">
        <f>'Boys JV Bracket'!D47</f>
        <v>17-18</v>
      </c>
      <c r="O546" s="147" t="s">
        <v>7</v>
      </c>
      <c r="P546" s="144">
        <f>'Girls Var Bracket'!D545</f>
        <v>0</v>
      </c>
    </row>
    <row r="548" spans="1:18" x14ac:dyDescent="0.2">
      <c r="B548" s="117" t="s">
        <v>11</v>
      </c>
      <c r="D548" s="117" t="s">
        <v>12</v>
      </c>
      <c r="F548" s="117" t="s">
        <v>13</v>
      </c>
      <c r="M548" s="117" t="s">
        <v>11</v>
      </c>
      <c r="O548" s="117" t="s">
        <v>12</v>
      </c>
      <c r="Q548" s="117" t="s">
        <v>13</v>
      </c>
    </row>
    <row r="549" spans="1:18" x14ac:dyDescent="0.2">
      <c r="B549" s="118"/>
      <c r="D549" s="118"/>
      <c r="F549" s="118"/>
      <c r="M549" s="118"/>
      <c r="O549" s="118"/>
      <c r="Q549" s="118"/>
    </row>
    <row r="550" spans="1:18" x14ac:dyDescent="0.2">
      <c r="B550" s="119"/>
      <c r="D550" s="119"/>
      <c r="F550" s="119"/>
      <c r="G550" s="46"/>
      <c r="M550" s="119"/>
      <c r="O550" s="119"/>
      <c r="Q550" s="119"/>
      <c r="R550" s="46"/>
    </row>
    <row r="551" spans="1:18" x14ac:dyDescent="0.2">
      <c r="B551" s="118"/>
      <c r="D551" s="118"/>
      <c r="F551" s="118"/>
      <c r="G551" s="46"/>
      <c r="M551" s="118"/>
      <c r="O551" s="118"/>
      <c r="Q551" s="118"/>
      <c r="R551" s="46"/>
    </row>
    <row r="552" spans="1:18" x14ac:dyDescent="0.2">
      <c r="B552" s="120"/>
      <c r="D552" s="120"/>
      <c r="F552" s="120"/>
      <c r="G552" s="46"/>
      <c r="M552" s="120"/>
      <c r="O552" s="120"/>
      <c r="Q552" s="120"/>
      <c r="R552" s="46"/>
    </row>
    <row r="553" spans="1:18" x14ac:dyDescent="0.2">
      <c r="A553" s="46"/>
      <c r="B553" s="118"/>
      <c r="C553" s="46"/>
      <c r="D553" s="118"/>
      <c r="E553" s="46"/>
      <c r="F553" s="118"/>
      <c r="G553" s="46"/>
      <c r="L553" s="46"/>
      <c r="M553" s="118"/>
      <c r="N553" s="46"/>
      <c r="O553" s="118"/>
      <c r="P553" s="46"/>
      <c r="Q553" s="118"/>
      <c r="R553" s="46"/>
    </row>
    <row r="554" spans="1:18" x14ac:dyDescent="0.2">
      <c r="A554" s="46"/>
      <c r="B554" s="119"/>
      <c r="C554" s="46"/>
      <c r="D554" s="119"/>
      <c r="E554" s="46"/>
      <c r="F554" s="119"/>
      <c r="G554" s="46"/>
      <c r="L554" s="46"/>
      <c r="M554" s="119"/>
      <c r="N554" s="46"/>
      <c r="O554" s="119"/>
      <c r="P554" s="46"/>
      <c r="Q554" s="119"/>
      <c r="R554" s="46"/>
    </row>
    <row r="555" spans="1:18" x14ac:dyDescent="0.2">
      <c r="A555" s="121" t="s">
        <v>30</v>
      </c>
      <c r="B555" s="118"/>
      <c r="C555" s="121" t="s">
        <v>30</v>
      </c>
      <c r="D555" s="118"/>
      <c r="E555" s="121" t="s">
        <v>30</v>
      </c>
      <c r="F555" s="118"/>
      <c r="G555" s="46"/>
      <c r="L555" s="121" t="s">
        <v>30</v>
      </c>
      <c r="M555" s="118"/>
      <c r="N555" s="121" t="s">
        <v>30</v>
      </c>
      <c r="O555" s="118"/>
      <c r="P555" s="121" t="s">
        <v>30</v>
      </c>
      <c r="Q555" s="118"/>
      <c r="R555" s="46"/>
    </row>
    <row r="556" spans="1:18" x14ac:dyDescent="0.2">
      <c r="B556" s="120"/>
      <c r="D556" s="120"/>
      <c r="F556" s="120"/>
      <c r="M556" s="120"/>
      <c r="O556" s="120"/>
      <c r="Q556" s="120"/>
    </row>
    <row r="557" spans="1:18" x14ac:dyDescent="0.2">
      <c r="A557" s="82"/>
      <c r="L557" s="82"/>
    </row>
    <row r="558" spans="1:18" x14ac:dyDescent="0.2">
      <c r="A558" s="82" t="s">
        <v>29</v>
      </c>
      <c r="B558" s="111"/>
      <c r="C558" s="111"/>
      <c r="D558" s="111"/>
      <c r="E558" s="111"/>
      <c r="L558" s="82" t="s">
        <v>29</v>
      </c>
      <c r="M558" s="111"/>
      <c r="N558" s="111"/>
      <c r="O558" s="111"/>
      <c r="P558" s="111"/>
    </row>
    <row r="559" spans="1:18" ht="13.5" thickBot="1" x14ac:dyDescent="0.25">
      <c r="A559" s="35"/>
      <c r="B559" s="35"/>
      <c r="C559" s="35"/>
      <c r="D559" s="35"/>
      <c r="E559" s="35"/>
      <c r="F559" s="122"/>
      <c r="L559" s="35"/>
      <c r="M559" s="35"/>
      <c r="N559" s="35"/>
      <c r="O559" s="35"/>
      <c r="P559" s="35"/>
      <c r="Q559" s="122"/>
    </row>
    <row r="561" spans="1:22" ht="15.75" x14ac:dyDescent="0.25">
      <c r="A561" s="101" t="s">
        <v>6</v>
      </c>
      <c r="B561" s="143" t="str">
        <f>'Boys JV Bracket'!B49</f>
        <v>Chippewa - B - JV</v>
      </c>
      <c r="C561" s="115"/>
      <c r="D561" s="115"/>
      <c r="E561" s="115"/>
      <c r="L561" s="101" t="s">
        <v>6</v>
      </c>
      <c r="M561" s="143">
        <f>'Girls Var Bracket'!B547</f>
        <v>0</v>
      </c>
      <c r="N561" s="115"/>
      <c r="O561" s="115"/>
      <c r="P561" s="115"/>
    </row>
    <row r="563" spans="1:22" ht="14.25" x14ac:dyDescent="0.2">
      <c r="D563" s="147" t="s">
        <v>7</v>
      </c>
      <c r="E563" s="144" t="str">
        <f>'Boys JV Bracket'!D47</f>
        <v>17-18</v>
      </c>
      <c r="O563" s="147" t="s">
        <v>7</v>
      </c>
      <c r="P563" s="144">
        <f>'Girls Var Bracket'!D545</f>
        <v>0</v>
      </c>
    </row>
    <row r="565" spans="1:22" ht="15.75" x14ac:dyDescent="0.25">
      <c r="B565" s="117" t="s">
        <v>11</v>
      </c>
      <c r="D565" s="117" t="s">
        <v>12</v>
      </c>
      <c r="F565" s="117" t="s">
        <v>13</v>
      </c>
      <c r="G565" s="219" t="s">
        <v>40</v>
      </c>
      <c r="H565" s="215"/>
      <c r="I565" s="215"/>
      <c r="J565" s="215"/>
      <c r="K565" s="215"/>
      <c r="M565" s="117" t="s">
        <v>11</v>
      </c>
      <c r="O565" s="117" t="s">
        <v>12</v>
      </c>
      <c r="Q565" s="117" t="s">
        <v>13</v>
      </c>
      <c r="R565" s="219" t="s">
        <v>40</v>
      </c>
      <c r="S565" s="215"/>
      <c r="T565" s="215"/>
      <c r="U565" s="215"/>
      <c r="V565" s="215"/>
    </row>
    <row r="566" spans="1:22" ht="15" x14ac:dyDescent="0.25">
      <c r="B566" s="118"/>
      <c r="D566" s="118"/>
      <c r="F566" s="118"/>
      <c r="G566" s="220" t="s">
        <v>41</v>
      </c>
      <c r="H566" s="211"/>
      <c r="I566" s="211"/>
      <c r="J566" s="211"/>
      <c r="K566" s="211"/>
      <c r="M566" s="118"/>
      <c r="O566" s="118"/>
      <c r="Q566" s="118"/>
      <c r="R566" s="220" t="s">
        <v>41</v>
      </c>
      <c r="S566" s="211"/>
      <c r="T566" s="211"/>
      <c r="U566" s="211"/>
      <c r="V566" s="211"/>
    </row>
    <row r="567" spans="1:22" x14ac:dyDescent="0.2">
      <c r="B567" s="119"/>
      <c r="D567" s="119"/>
      <c r="F567" s="119"/>
      <c r="M567" s="119"/>
      <c r="O567" s="119"/>
      <c r="Q567" s="119"/>
    </row>
    <row r="568" spans="1:22" x14ac:dyDescent="0.2">
      <c r="B568" s="118"/>
      <c r="D568" s="118"/>
      <c r="F568" s="118"/>
      <c r="M568" s="118"/>
      <c r="O568" s="118"/>
      <c r="Q568" s="118"/>
    </row>
    <row r="569" spans="1:22" x14ac:dyDescent="0.2">
      <c r="B569" s="120"/>
      <c r="D569" s="120"/>
      <c r="F569" s="120"/>
      <c r="M569" s="120"/>
      <c r="O569" s="120"/>
      <c r="Q569" s="120"/>
    </row>
    <row r="570" spans="1:22" x14ac:dyDescent="0.2">
      <c r="A570" s="46"/>
      <c r="B570" s="118"/>
      <c r="C570" s="46"/>
      <c r="D570" s="118"/>
      <c r="E570" s="46"/>
      <c r="F570" s="118"/>
      <c r="L570" s="46"/>
      <c r="M570" s="118"/>
      <c r="N570" s="46"/>
      <c r="O570" s="118"/>
      <c r="P570" s="46"/>
      <c r="Q570" s="118"/>
    </row>
    <row r="571" spans="1:22" x14ac:dyDescent="0.2">
      <c r="A571" s="46"/>
      <c r="B571" s="119"/>
      <c r="C571" s="46"/>
      <c r="D571" s="119"/>
      <c r="E571" s="46"/>
      <c r="F571" s="119"/>
      <c r="L571" s="46"/>
      <c r="M571" s="119"/>
      <c r="N571" s="46"/>
      <c r="O571" s="119"/>
      <c r="P571" s="46"/>
      <c r="Q571" s="119"/>
    </row>
    <row r="572" spans="1:22" x14ac:dyDescent="0.2">
      <c r="A572" s="121" t="s">
        <v>30</v>
      </c>
      <c r="B572" s="118"/>
      <c r="C572" s="121" t="s">
        <v>30</v>
      </c>
      <c r="D572" s="118"/>
      <c r="E572" s="121" t="s">
        <v>30</v>
      </c>
      <c r="F572" s="118"/>
      <c r="L572" s="121" t="s">
        <v>30</v>
      </c>
      <c r="M572" s="118"/>
      <c r="N572" s="121" t="s">
        <v>30</v>
      </c>
      <c r="O572" s="118"/>
      <c r="P572" s="121" t="s">
        <v>30</v>
      </c>
      <c r="Q572" s="118"/>
    </row>
    <row r="573" spans="1:22" x14ac:dyDescent="0.2">
      <c r="B573" s="120"/>
      <c r="D573" s="120"/>
      <c r="F573" s="120"/>
      <c r="M573" s="120"/>
      <c r="O573" s="120"/>
      <c r="Q573" s="120"/>
    </row>
    <row r="574" spans="1:22" x14ac:dyDescent="0.2">
      <c r="A574" s="82"/>
      <c r="L574" s="82"/>
    </row>
    <row r="575" spans="1:22" x14ac:dyDescent="0.2">
      <c r="A575" s="82" t="s">
        <v>29</v>
      </c>
      <c r="B575" s="111"/>
      <c r="C575" s="111"/>
      <c r="D575" s="111"/>
      <c r="E575" s="111"/>
      <c r="L575" s="82" t="s">
        <v>29</v>
      </c>
      <c r="M575" s="111"/>
      <c r="N575" s="111"/>
      <c r="O575" s="111"/>
      <c r="P575" s="111"/>
    </row>
  </sheetData>
  <sheetProtection password="DCCD" sheet="1" objects="1" scenarios="1"/>
  <mergeCells count="160">
    <mergeCell ref="A1:I1"/>
    <mergeCell ref="L1:T1"/>
    <mergeCell ref="D2:F2"/>
    <mergeCell ref="G2:K2"/>
    <mergeCell ref="O2:Q2"/>
    <mergeCell ref="R2:V2"/>
    <mergeCell ref="A37:I37"/>
    <mergeCell ref="L37:T37"/>
    <mergeCell ref="D38:F38"/>
    <mergeCell ref="G38:K38"/>
    <mergeCell ref="O38:Q38"/>
    <mergeCell ref="R38:V38"/>
    <mergeCell ref="G25:K25"/>
    <mergeCell ref="R25:V25"/>
    <mergeCell ref="G26:K26"/>
    <mergeCell ref="R26:V26"/>
    <mergeCell ref="D74:F74"/>
    <mergeCell ref="G74:K74"/>
    <mergeCell ref="O74:Q74"/>
    <mergeCell ref="R74:V74"/>
    <mergeCell ref="G97:K97"/>
    <mergeCell ref="R97:V97"/>
    <mergeCell ref="G61:K61"/>
    <mergeCell ref="R61:V61"/>
    <mergeCell ref="G62:K62"/>
    <mergeCell ref="R62:V62"/>
    <mergeCell ref="A73:I73"/>
    <mergeCell ref="L73:T73"/>
    <mergeCell ref="G133:K133"/>
    <mergeCell ref="R133:V133"/>
    <mergeCell ref="G134:K134"/>
    <mergeCell ref="R134:V134"/>
    <mergeCell ref="A145:I145"/>
    <mergeCell ref="L145:T145"/>
    <mergeCell ref="G98:K98"/>
    <mergeCell ref="R98:V98"/>
    <mergeCell ref="A109:I109"/>
    <mergeCell ref="L109:T109"/>
    <mergeCell ref="D110:F110"/>
    <mergeCell ref="G110:K110"/>
    <mergeCell ref="O110:Q110"/>
    <mergeCell ref="R110:V110"/>
    <mergeCell ref="G170:K170"/>
    <mergeCell ref="R170:V170"/>
    <mergeCell ref="A181:I181"/>
    <mergeCell ref="L181:T181"/>
    <mergeCell ref="D182:F182"/>
    <mergeCell ref="G182:K182"/>
    <mergeCell ref="O182:Q182"/>
    <mergeCell ref="R182:V182"/>
    <mergeCell ref="D146:F146"/>
    <mergeCell ref="G146:K146"/>
    <mergeCell ref="O146:Q146"/>
    <mergeCell ref="R146:V146"/>
    <mergeCell ref="G169:K169"/>
    <mergeCell ref="R169:V169"/>
    <mergeCell ref="D218:F218"/>
    <mergeCell ref="G218:K218"/>
    <mergeCell ref="O218:Q218"/>
    <mergeCell ref="R218:V218"/>
    <mergeCell ref="G241:K241"/>
    <mergeCell ref="R241:V241"/>
    <mergeCell ref="G205:K205"/>
    <mergeCell ref="R205:V205"/>
    <mergeCell ref="G206:K206"/>
    <mergeCell ref="R206:V206"/>
    <mergeCell ref="A217:I217"/>
    <mergeCell ref="L217:T217"/>
    <mergeCell ref="G277:K277"/>
    <mergeCell ref="R277:V277"/>
    <mergeCell ref="G278:K278"/>
    <mergeCell ref="R278:V278"/>
    <mergeCell ref="A289:I289"/>
    <mergeCell ref="L289:T289"/>
    <mergeCell ref="G242:K242"/>
    <mergeCell ref="R242:V242"/>
    <mergeCell ref="A253:I253"/>
    <mergeCell ref="L253:T253"/>
    <mergeCell ref="D254:F254"/>
    <mergeCell ref="G254:K254"/>
    <mergeCell ref="O254:Q254"/>
    <mergeCell ref="R254:V254"/>
    <mergeCell ref="G314:K314"/>
    <mergeCell ref="R314:V314"/>
    <mergeCell ref="A325:I325"/>
    <mergeCell ref="L325:T325"/>
    <mergeCell ref="D326:F326"/>
    <mergeCell ref="G326:K326"/>
    <mergeCell ref="O326:Q326"/>
    <mergeCell ref="R326:V326"/>
    <mergeCell ref="D290:F290"/>
    <mergeCell ref="G290:K290"/>
    <mergeCell ref="O290:Q290"/>
    <mergeCell ref="R290:V290"/>
    <mergeCell ref="G313:K313"/>
    <mergeCell ref="R313:V313"/>
    <mergeCell ref="D362:F362"/>
    <mergeCell ref="G362:K362"/>
    <mergeCell ref="O362:Q362"/>
    <mergeCell ref="R362:V362"/>
    <mergeCell ref="G385:K385"/>
    <mergeCell ref="R385:V385"/>
    <mergeCell ref="G349:K349"/>
    <mergeCell ref="R349:V349"/>
    <mergeCell ref="G350:K350"/>
    <mergeCell ref="R350:V350"/>
    <mergeCell ref="A361:I361"/>
    <mergeCell ref="L361:T361"/>
    <mergeCell ref="G421:K421"/>
    <mergeCell ref="R421:V421"/>
    <mergeCell ref="G422:K422"/>
    <mergeCell ref="R422:V422"/>
    <mergeCell ref="A433:I433"/>
    <mergeCell ref="L433:T433"/>
    <mergeCell ref="G386:K386"/>
    <mergeCell ref="R386:V386"/>
    <mergeCell ref="A397:I397"/>
    <mergeCell ref="L397:T397"/>
    <mergeCell ref="D398:F398"/>
    <mergeCell ref="G398:K398"/>
    <mergeCell ref="O398:Q398"/>
    <mergeCell ref="R398:V398"/>
    <mergeCell ref="G458:K458"/>
    <mergeCell ref="R458:V458"/>
    <mergeCell ref="A469:I469"/>
    <mergeCell ref="L469:T469"/>
    <mergeCell ref="D470:F470"/>
    <mergeCell ref="G470:K470"/>
    <mergeCell ref="O470:Q470"/>
    <mergeCell ref="R470:V470"/>
    <mergeCell ref="D434:F434"/>
    <mergeCell ref="G434:K434"/>
    <mergeCell ref="O434:Q434"/>
    <mergeCell ref="R434:V434"/>
    <mergeCell ref="G457:K457"/>
    <mergeCell ref="R457:V457"/>
    <mergeCell ref="D506:F506"/>
    <mergeCell ref="G506:K506"/>
    <mergeCell ref="O506:Q506"/>
    <mergeCell ref="R506:V506"/>
    <mergeCell ref="G529:K529"/>
    <mergeCell ref="R529:V529"/>
    <mergeCell ref="G493:K493"/>
    <mergeCell ref="R493:V493"/>
    <mergeCell ref="G494:K494"/>
    <mergeCell ref="R494:V494"/>
    <mergeCell ref="A505:I505"/>
    <mergeCell ref="L505:T505"/>
    <mergeCell ref="G565:K565"/>
    <mergeCell ref="R565:V565"/>
    <mergeCell ref="G566:K566"/>
    <mergeCell ref="R566:V566"/>
    <mergeCell ref="G530:K530"/>
    <mergeCell ref="R530:V530"/>
    <mergeCell ref="A541:I541"/>
    <mergeCell ref="L541:T541"/>
    <mergeCell ref="D542:F542"/>
    <mergeCell ref="G542:K542"/>
    <mergeCell ref="O542:Q542"/>
    <mergeCell ref="R542:V542"/>
  </mergeCells>
  <pageMargins left="0.75" right="0.75" top="1" bottom="1" header="0.5" footer="0.5"/>
  <pageSetup scale="9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7"/>
  <sheetViews>
    <sheetView zoomScaleNormal="100" workbookViewId="0">
      <selection activeCell="A2" sqref="A2"/>
    </sheetView>
  </sheetViews>
  <sheetFormatPr defaultRowHeight="12.75" x14ac:dyDescent="0.2"/>
  <cols>
    <col min="1" max="9" width="11.5703125" style="57" customWidth="1"/>
    <col min="10" max="11" width="9.140625" style="57"/>
    <col min="12" max="20" width="11.5703125" style="57" customWidth="1"/>
    <col min="21" max="16384" width="9.140625" style="57"/>
  </cols>
  <sheetData>
    <row r="1" spans="1:22" ht="18" x14ac:dyDescent="0.25">
      <c r="A1" s="221" t="s">
        <v>32</v>
      </c>
      <c r="B1" s="221"/>
      <c r="C1" s="221"/>
      <c r="D1" s="221"/>
      <c r="E1" s="221"/>
      <c r="F1" s="221"/>
      <c r="G1" s="221"/>
      <c r="H1" s="221"/>
      <c r="I1" s="221"/>
      <c r="L1" s="221" t="s">
        <v>32</v>
      </c>
      <c r="M1" s="221"/>
      <c r="N1" s="221"/>
      <c r="O1" s="221"/>
      <c r="P1" s="221"/>
      <c r="Q1" s="221"/>
      <c r="R1" s="221"/>
      <c r="S1" s="221"/>
      <c r="T1" s="221"/>
    </row>
    <row r="2" spans="1:22" ht="15" x14ac:dyDescent="0.25">
      <c r="D2" s="202" t="s">
        <v>142</v>
      </c>
      <c r="E2" s="202"/>
      <c r="F2" s="202"/>
      <c r="G2" s="222">
        <v>42742</v>
      </c>
      <c r="H2" s="222"/>
      <c r="I2" s="222"/>
      <c r="J2" s="222"/>
      <c r="K2" s="222"/>
      <c r="O2" s="202" t="s">
        <v>144</v>
      </c>
      <c r="P2" s="202"/>
      <c r="Q2" s="202"/>
      <c r="R2" s="222">
        <v>42742</v>
      </c>
      <c r="S2" s="222"/>
      <c r="T2" s="222"/>
      <c r="U2" s="222"/>
      <c r="V2" s="222"/>
    </row>
    <row r="4" spans="1:22" ht="15.75" x14ac:dyDescent="0.25">
      <c r="A4" s="101" t="s">
        <v>6</v>
      </c>
      <c r="B4" s="143" t="str">
        <f>'Boys Var Bracket'!H5</f>
        <v>Royal Oak</v>
      </c>
      <c r="C4" s="115"/>
      <c r="D4" s="115"/>
      <c r="E4" s="115"/>
      <c r="L4" s="101" t="s">
        <v>6</v>
      </c>
      <c r="M4" s="143" t="str">
        <f>'Girls Var Bracket'!H5</f>
        <v>Dakota</v>
      </c>
      <c r="N4" s="115"/>
      <c r="O4" s="115"/>
      <c r="P4" s="115"/>
    </row>
    <row r="6" spans="1:22" ht="14.25" x14ac:dyDescent="0.2">
      <c r="D6" s="147" t="s">
        <v>7</v>
      </c>
      <c r="E6" s="144" t="str">
        <f>'Boys Var Bracket'!K8</f>
        <v>29-30</v>
      </c>
      <c r="O6" s="147" t="s">
        <v>7</v>
      </c>
      <c r="P6" s="144" t="str">
        <f>'Girls Var Bracket'!K8</f>
        <v>53-54</v>
      </c>
    </row>
    <row r="8" spans="1:22" x14ac:dyDescent="0.2">
      <c r="B8" s="117" t="s">
        <v>11</v>
      </c>
      <c r="D8" s="117" t="s">
        <v>12</v>
      </c>
      <c r="F8" s="117" t="s">
        <v>13</v>
      </c>
      <c r="M8" s="117" t="s">
        <v>11</v>
      </c>
      <c r="O8" s="117" t="s">
        <v>12</v>
      </c>
      <c r="Q8" s="117" t="s">
        <v>13</v>
      </c>
    </row>
    <row r="9" spans="1:22" x14ac:dyDescent="0.2">
      <c r="B9" s="118"/>
      <c r="D9" s="118"/>
      <c r="F9" s="118"/>
      <c r="M9" s="118"/>
      <c r="O9" s="118"/>
      <c r="Q9" s="118"/>
    </row>
    <row r="10" spans="1:22" x14ac:dyDescent="0.2">
      <c r="B10" s="119"/>
      <c r="D10" s="119"/>
      <c r="F10" s="119"/>
      <c r="G10" s="46"/>
      <c r="M10" s="119"/>
      <c r="O10" s="119"/>
      <c r="Q10" s="119"/>
      <c r="R10" s="46"/>
    </row>
    <row r="11" spans="1:22" x14ac:dyDescent="0.2">
      <c r="B11" s="118"/>
      <c r="D11" s="118"/>
      <c r="F11" s="118"/>
      <c r="G11" s="46"/>
      <c r="M11" s="118"/>
      <c r="O11" s="118"/>
      <c r="Q11" s="118"/>
      <c r="R11" s="46"/>
    </row>
    <row r="12" spans="1:22" x14ac:dyDescent="0.2">
      <c r="B12" s="120"/>
      <c r="D12" s="120"/>
      <c r="F12" s="120"/>
      <c r="G12" s="46"/>
      <c r="M12" s="120"/>
      <c r="O12" s="120"/>
      <c r="Q12" s="120"/>
      <c r="R12" s="46"/>
    </row>
    <row r="13" spans="1:22" x14ac:dyDescent="0.2">
      <c r="A13" s="46"/>
      <c r="B13" s="118"/>
      <c r="C13" s="46"/>
      <c r="D13" s="118"/>
      <c r="E13" s="46"/>
      <c r="F13" s="118"/>
      <c r="G13" s="46"/>
      <c r="L13" s="46"/>
      <c r="M13" s="118"/>
      <c r="N13" s="46"/>
      <c r="O13" s="118"/>
      <c r="P13" s="46"/>
      <c r="Q13" s="118"/>
      <c r="R13" s="46"/>
    </row>
    <row r="14" spans="1:22" x14ac:dyDescent="0.2">
      <c r="A14" s="46"/>
      <c r="B14" s="119"/>
      <c r="C14" s="46"/>
      <c r="D14" s="119"/>
      <c r="E14" s="46"/>
      <c r="F14" s="119"/>
      <c r="G14" s="46"/>
      <c r="L14" s="46"/>
      <c r="M14" s="119"/>
      <c r="N14" s="46"/>
      <c r="O14" s="119"/>
      <c r="P14" s="46"/>
      <c r="Q14" s="119"/>
      <c r="R14" s="46"/>
    </row>
    <row r="15" spans="1:22" x14ac:dyDescent="0.2">
      <c r="A15" s="121" t="s">
        <v>30</v>
      </c>
      <c r="B15" s="118"/>
      <c r="C15" s="121" t="s">
        <v>30</v>
      </c>
      <c r="D15" s="118"/>
      <c r="E15" s="121" t="s">
        <v>30</v>
      </c>
      <c r="F15" s="118"/>
      <c r="G15" s="46"/>
      <c r="L15" s="121" t="s">
        <v>30</v>
      </c>
      <c r="M15" s="118"/>
      <c r="N15" s="121" t="s">
        <v>30</v>
      </c>
      <c r="O15" s="118"/>
      <c r="P15" s="121" t="s">
        <v>30</v>
      </c>
      <c r="Q15" s="118"/>
      <c r="R15" s="46"/>
    </row>
    <row r="16" spans="1:22" x14ac:dyDescent="0.2">
      <c r="B16" s="120"/>
      <c r="D16" s="120"/>
      <c r="F16" s="120"/>
      <c r="M16" s="120"/>
      <c r="O16" s="120"/>
      <c r="Q16" s="120"/>
    </row>
    <row r="17" spans="1:22" x14ac:dyDescent="0.2">
      <c r="A17" s="82"/>
      <c r="L17" s="82"/>
    </row>
    <row r="18" spans="1:22" x14ac:dyDescent="0.2">
      <c r="A18" s="82" t="s">
        <v>29</v>
      </c>
      <c r="B18" s="111"/>
      <c r="C18" s="111"/>
      <c r="D18" s="111"/>
      <c r="E18" s="111"/>
      <c r="L18" s="82" t="s">
        <v>29</v>
      </c>
      <c r="M18" s="111"/>
      <c r="N18" s="111"/>
      <c r="O18" s="111"/>
      <c r="P18" s="111"/>
    </row>
    <row r="19" spans="1:22" ht="13.5" thickBot="1" x14ac:dyDescent="0.25">
      <c r="A19" s="35"/>
      <c r="B19" s="35"/>
      <c r="C19" s="35"/>
      <c r="D19" s="35"/>
      <c r="E19" s="35"/>
      <c r="F19" s="122"/>
      <c r="L19" s="35"/>
      <c r="M19" s="35"/>
      <c r="N19" s="35"/>
      <c r="O19" s="35"/>
      <c r="P19" s="35"/>
      <c r="Q19" s="122"/>
    </row>
    <row r="21" spans="1:22" ht="15.75" x14ac:dyDescent="0.25">
      <c r="A21" s="101" t="s">
        <v>6</v>
      </c>
      <c r="B21" s="143" t="str">
        <f>'Boys Var Bracket'!H11</f>
        <v>Dakota</v>
      </c>
      <c r="C21" s="115"/>
      <c r="D21" s="115"/>
      <c r="E21" s="115"/>
      <c r="L21" s="101" t="s">
        <v>6</v>
      </c>
      <c r="M21" s="143" t="str">
        <f>'Girls Var Bracket'!H11</f>
        <v>Oxford</v>
      </c>
      <c r="N21" s="115"/>
      <c r="O21" s="115"/>
      <c r="P21" s="115"/>
    </row>
    <row r="23" spans="1:22" ht="14.25" x14ac:dyDescent="0.2">
      <c r="D23" s="147" t="s">
        <v>7</v>
      </c>
      <c r="E23" s="144" t="str">
        <f>'Boys Var Bracket'!K8</f>
        <v>29-30</v>
      </c>
      <c r="O23" s="147" t="s">
        <v>7</v>
      </c>
      <c r="P23" s="144" t="str">
        <f>'Girls Var Bracket'!K8</f>
        <v>53-54</v>
      </c>
    </row>
    <row r="25" spans="1:22" ht="15.75" x14ac:dyDescent="0.25">
      <c r="B25" s="117" t="s">
        <v>11</v>
      </c>
      <c r="D25" s="117" t="s">
        <v>12</v>
      </c>
      <c r="F25" s="117" t="s">
        <v>13</v>
      </c>
      <c r="G25" s="219" t="s">
        <v>40</v>
      </c>
      <c r="H25" s="215"/>
      <c r="I25" s="215"/>
      <c r="J25" s="215"/>
      <c r="K25" s="215"/>
      <c r="M25" s="117" t="s">
        <v>11</v>
      </c>
      <c r="O25" s="117" t="s">
        <v>12</v>
      </c>
      <c r="Q25" s="117" t="s">
        <v>13</v>
      </c>
      <c r="R25" s="219" t="s">
        <v>40</v>
      </c>
      <c r="S25" s="215"/>
      <c r="T25" s="215"/>
      <c r="U25" s="215"/>
      <c r="V25" s="215"/>
    </row>
    <row r="26" spans="1:22" ht="15" x14ac:dyDescent="0.25">
      <c r="B26" s="118"/>
      <c r="D26" s="118"/>
      <c r="F26" s="118"/>
      <c r="G26" s="220" t="s">
        <v>41</v>
      </c>
      <c r="H26" s="211"/>
      <c r="I26" s="211"/>
      <c r="J26" s="211"/>
      <c r="K26" s="211"/>
      <c r="M26" s="118"/>
      <c r="O26" s="118"/>
      <c r="Q26" s="118"/>
      <c r="R26" s="220" t="s">
        <v>41</v>
      </c>
      <c r="S26" s="211"/>
      <c r="T26" s="211"/>
      <c r="U26" s="211"/>
      <c r="V26" s="211"/>
    </row>
    <row r="27" spans="1:22" x14ac:dyDescent="0.2">
      <c r="B27" s="119"/>
      <c r="D27" s="119"/>
      <c r="F27" s="119"/>
      <c r="M27" s="119"/>
      <c r="O27" s="119"/>
      <c r="Q27" s="119"/>
    </row>
    <row r="28" spans="1:22" x14ac:dyDescent="0.2">
      <c r="B28" s="118"/>
      <c r="D28" s="118"/>
      <c r="F28" s="118"/>
      <c r="M28" s="118"/>
      <c r="O28" s="118"/>
      <c r="Q28" s="118"/>
    </row>
    <row r="29" spans="1:22" x14ac:dyDescent="0.2">
      <c r="B29" s="120"/>
      <c r="D29" s="120"/>
      <c r="F29" s="120"/>
      <c r="M29" s="120"/>
      <c r="O29" s="120"/>
      <c r="Q29" s="120"/>
    </row>
    <row r="30" spans="1:22" x14ac:dyDescent="0.2">
      <c r="A30" s="46"/>
      <c r="B30" s="118"/>
      <c r="C30" s="46"/>
      <c r="D30" s="118"/>
      <c r="E30" s="46"/>
      <c r="F30" s="118"/>
      <c r="L30" s="46"/>
      <c r="M30" s="118"/>
      <c r="N30" s="46"/>
      <c r="O30" s="118"/>
      <c r="P30" s="46"/>
      <c r="Q30" s="118"/>
    </row>
    <row r="31" spans="1:22" x14ac:dyDescent="0.2">
      <c r="A31" s="46"/>
      <c r="B31" s="119"/>
      <c r="C31" s="46"/>
      <c r="D31" s="119"/>
      <c r="E31" s="46"/>
      <c r="F31" s="119"/>
      <c r="L31" s="46"/>
      <c r="M31" s="119"/>
      <c r="N31" s="46"/>
      <c r="O31" s="119"/>
      <c r="P31" s="46"/>
      <c r="Q31" s="119"/>
    </row>
    <row r="32" spans="1:22" x14ac:dyDescent="0.2">
      <c r="A32" s="121" t="s">
        <v>30</v>
      </c>
      <c r="B32" s="118"/>
      <c r="C32" s="121" t="s">
        <v>30</v>
      </c>
      <c r="D32" s="118"/>
      <c r="E32" s="121" t="s">
        <v>30</v>
      </c>
      <c r="F32" s="118"/>
      <c r="L32" s="121" t="s">
        <v>30</v>
      </c>
      <c r="M32" s="118"/>
      <c r="N32" s="121" t="s">
        <v>30</v>
      </c>
      <c r="O32" s="118"/>
      <c r="P32" s="121" t="s">
        <v>30</v>
      </c>
      <c r="Q32" s="118"/>
    </row>
    <row r="33" spans="1:22" x14ac:dyDescent="0.2">
      <c r="B33" s="120"/>
      <c r="D33" s="120"/>
      <c r="F33" s="120"/>
      <c r="M33" s="120"/>
      <c r="O33" s="120"/>
      <c r="Q33" s="120"/>
    </row>
    <row r="34" spans="1:22" x14ac:dyDescent="0.2">
      <c r="A34" s="82"/>
      <c r="L34" s="82"/>
    </row>
    <row r="35" spans="1:22" x14ac:dyDescent="0.2">
      <c r="A35" s="82" t="s">
        <v>29</v>
      </c>
      <c r="B35" s="111"/>
      <c r="C35" s="111"/>
      <c r="D35" s="111"/>
      <c r="E35" s="111"/>
      <c r="L35" s="82" t="s">
        <v>29</v>
      </c>
      <c r="M35" s="111"/>
      <c r="N35" s="111"/>
      <c r="O35" s="111"/>
      <c r="P35" s="111"/>
    </row>
    <row r="37" spans="1:22" ht="18" x14ac:dyDescent="0.25">
      <c r="A37" s="221" t="s">
        <v>32</v>
      </c>
      <c r="B37" s="221"/>
      <c r="C37" s="221"/>
      <c r="D37" s="221"/>
      <c r="E37" s="221"/>
      <c r="F37" s="221"/>
      <c r="G37" s="221"/>
      <c r="H37" s="221"/>
      <c r="I37" s="221"/>
      <c r="L37" s="221" t="s">
        <v>32</v>
      </c>
      <c r="M37" s="221"/>
      <c r="N37" s="221"/>
      <c r="O37" s="221"/>
      <c r="P37" s="221"/>
      <c r="Q37" s="221"/>
      <c r="R37" s="221"/>
      <c r="S37" s="221"/>
      <c r="T37" s="221"/>
    </row>
    <row r="38" spans="1:22" ht="15" x14ac:dyDescent="0.25">
      <c r="D38" s="202" t="s">
        <v>142</v>
      </c>
      <c r="E38" s="202"/>
      <c r="F38" s="202"/>
      <c r="G38" s="222">
        <v>42742</v>
      </c>
      <c r="H38" s="222"/>
      <c r="I38" s="222"/>
      <c r="J38" s="222"/>
      <c r="K38" s="222"/>
      <c r="O38" s="202" t="s">
        <v>144</v>
      </c>
      <c r="P38" s="202"/>
      <c r="Q38" s="202"/>
      <c r="R38" s="222">
        <v>42742</v>
      </c>
      <c r="S38" s="222"/>
      <c r="T38" s="222"/>
      <c r="U38" s="222"/>
      <c r="V38" s="222"/>
    </row>
    <row r="40" spans="1:22" ht="15.75" x14ac:dyDescent="0.25">
      <c r="A40" s="101" t="s">
        <v>6</v>
      </c>
      <c r="B40" s="143" t="str">
        <f>'Boys Var Bracket'!H17</f>
        <v>Walled Lake Central</v>
      </c>
      <c r="C40" s="115"/>
      <c r="D40" s="115"/>
      <c r="E40" s="115"/>
      <c r="L40" s="101" t="s">
        <v>6</v>
      </c>
      <c r="M40" s="143" t="str">
        <f>'Girls Var Bracket'!H17</f>
        <v>Lake Orion</v>
      </c>
      <c r="N40" s="115"/>
      <c r="O40" s="115"/>
      <c r="P40" s="115"/>
    </row>
    <row r="42" spans="1:22" ht="14.25" x14ac:dyDescent="0.2">
      <c r="D42" s="147" t="s">
        <v>7</v>
      </c>
      <c r="E42" s="144" t="str">
        <f>'Boys Var Bracket'!K20</f>
        <v>23-24</v>
      </c>
      <c r="O42" s="147" t="s">
        <v>7</v>
      </c>
      <c r="P42" s="144" t="str">
        <f>'Girls Var Bracket'!K20</f>
        <v>49-50</v>
      </c>
    </row>
    <row r="44" spans="1:22" x14ac:dyDescent="0.2">
      <c r="B44" s="117" t="s">
        <v>11</v>
      </c>
      <c r="D44" s="117" t="s">
        <v>12</v>
      </c>
      <c r="F44" s="117" t="s">
        <v>13</v>
      </c>
      <c r="M44" s="117" t="s">
        <v>11</v>
      </c>
      <c r="O44" s="117" t="s">
        <v>12</v>
      </c>
      <c r="Q44" s="117" t="s">
        <v>13</v>
      </c>
    </row>
    <row r="45" spans="1:22" x14ac:dyDescent="0.2">
      <c r="B45" s="118"/>
      <c r="D45" s="118"/>
      <c r="F45" s="118"/>
      <c r="M45" s="118"/>
      <c r="O45" s="118"/>
      <c r="Q45" s="118"/>
    </row>
    <row r="46" spans="1:22" x14ac:dyDescent="0.2">
      <c r="B46" s="119"/>
      <c r="D46" s="119"/>
      <c r="F46" s="119"/>
      <c r="G46" s="46"/>
      <c r="M46" s="119"/>
      <c r="O46" s="119"/>
      <c r="Q46" s="119"/>
      <c r="R46" s="46"/>
    </row>
    <row r="47" spans="1:22" x14ac:dyDescent="0.2">
      <c r="B47" s="118"/>
      <c r="D47" s="118"/>
      <c r="F47" s="118"/>
      <c r="G47" s="46"/>
      <c r="M47" s="118"/>
      <c r="O47" s="118"/>
      <c r="Q47" s="118"/>
      <c r="R47" s="46"/>
    </row>
    <row r="48" spans="1:22" x14ac:dyDescent="0.2">
      <c r="B48" s="120"/>
      <c r="D48" s="120"/>
      <c r="F48" s="120"/>
      <c r="G48" s="46"/>
      <c r="M48" s="120"/>
      <c r="O48" s="120"/>
      <c r="Q48" s="120"/>
      <c r="R48" s="46"/>
    </row>
    <row r="49" spans="1:22" x14ac:dyDescent="0.2">
      <c r="A49" s="46"/>
      <c r="B49" s="118"/>
      <c r="C49" s="46"/>
      <c r="D49" s="118"/>
      <c r="E49" s="46"/>
      <c r="F49" s="118"/>
      <c r="G49" s="46"/>
      <c r="L49" s="46"/>
      <c r="M49" s="118"/>
      <c r="N49" s="46"/>
      <c r="O49" s="118"/>
      <c r="P49" s="46"/>
      <c r="Q49" s="118"/>
      <c r="R49" s="46"/>
    </row>
    <row r="50" spans="1:22" x14ac:dyDescent="0.2">
      <c r="A50" s="46"/>
      <c r="B50" s="119"/>
      <c r="C50" s="46"/>
      <c r="D50" s="119"/>
      <c r="E50" s="46"/>
      <c r="F50" s="119"/>
      <c r="G50" s="46"/>
      <c r="L50" s="46"/>
      <c r="M50" s="119"/>
      <c r="N50" s="46"/>
      <c r="O50" s="119"/>
      <c r="P50" s="46"/>
      <c r="Q50" s="119"/>
      <c r="R50" s="46"/>
    </row>
    <row r="51" spans="1:22" x14ac:dyDescent="0.2">
      <c r="A51" s="121" t="s">
        <v>30</v>
      </c>
      <c r="B51" s="118"/>
      <c r="C51" s="121" t="s">
        <v>30</v>
      </c>
      <c r="D51" s="118"/>
      <c r="E51" s="121" t="s">
        <v>30</v>
      </c>
      <c r="F51" s="118"/>
      <c r="G51" s="46"/>
      <c r="L51" s="121" t="s">
        <v>30</v>
      </c>
      <c r="M51" s="118"/>
      <c r="N51" s="121" t="s">
        <v>30</v>
      </c>
      <c r="O51" s="118"/>
      <c r="P51" s="121" t="s">
        <v>30</v>
      </c>
      <c r="Q51" s="118"/>
      <c r="R51" s="46"/>
    </row>
    <row r="52" spans="1:22" x14ac:dyDescent="0.2">
      <c r="B52" s="120"/>
      <c r="D52" s="120"/>
      <c r="F52" s="120"/>
      <c r="M52" s="120"/>
      <c r="O52" s="120"/>
      <c r="Q52" s="120"/>
    </row>
    <row r="53" spans="1:22" x14ac:dyDescent="0.2">
      <c r="A53" s="82"/>
      <c r="L53" s="82"/>
    </row>
    <row r="54" spans="1:22" x14ac:dyDescent="0.2">
      <c r="A54" s="82" t="s">
        <v>29</v>
      </c>
      <c r="B54" s="111"/>
      <c r="C54" s="111"/>
      <c r="D54" s="111"/>
      <c r="E54" s="111"/>
      <c r="L54" s="82" t="s">
        <v>29</v>
      </c>
      <c r="M54" s="111"/>
      <c r="N54" s="111"/>
      <c r="O54" s="111"/>
      <c r="P54" s="111"/>
    </row>
    <row r="55" spans="1:22" ht="13.5" thickBot="1" x14ac:dyDescent="0.25">
      <c r="A55" s="35"/>
      <c r="B55" s="35"/>
      <c r="C55" s="35"/>
      <c r="D55" s="35"/>
      <c r="E55" s="35"/>
      <c r="F55" s="122"/>
      <c r="L55" s="35"/>
      <c r="M55" s="35"/>
      <c r="N55" s="35"/>
      <c r="O55" s="35"/>
      <c r="P55" s="35"/>
      <c r="Q55" s="122"/>
    </row>
    <row r="57" spans="1:22" ht="15.75" x14ac:dyDescent="0.25">
      <c r="A57" s="101" t="s">
        <v>6</v>
      </c>
      <c r="B57" s="143" t="str">
        <f>'Boys Var Bracket'!H23</f>
        <v>Clarkston</v>
      </c>
      <c r="C57" s="115"/>
      <c r="D57" s="115"/>
      <c r="E57" s="115"/>
      <c r="L57" s="101" t="s">
        <v>6</v>
      </c>
      <c r="M57" s="143" t="str">
        <f>'Girls Var Bracket'!H23</f>
        <v>Warren Mott</v>
      </c>
      <c r="N57" s="115"/>
      <c r="O57" s="115"/>
      <c r="P57" s="115"/>
    </row>
    <row r="59" spans="1:22" ht="14.25" x14ac:dyDescent="0.2">
      <c r="D59" s="147" t="s">
        <v>7</v>
      </c>
      <c r="E59" s="144" t="str">
        <f>'Boys Var Bracket'!K20</f>
        <v>23-24</v>
      </c>
      <c r="O59" s="147" t="s">
        <v>7</v>
      </c>
      <c r="P59" s="144" t="str">
        <f>'Girls Var Bracket'!K20</f>
        <v>49-50</v>
      </c>
    </row>
    <row r="61" spans="1:22" ht="15.75" x14ac:dyDescent="0.25">
      <c r="B61" s="117" t="s">
        <v>11</v>
      </c>
      <c r="D61" s="117" t="s">
        <v>12</v>
      </c>
      <c r="F61" s="117" t="s">
        <v>13</v>
      </c>
      <c r="G61" s="219" t="s">
        <v>40</v>
      </c>
      <c r="H61" s="215"/>
      <c r="I61" s="215"/>
      <c r="J61" s="215"/>
      <c r="K61" s="215"/>
      <c r="M61" s="117" t="s">
        <v>11</v>
      </c>
      <c r="O61" s="117" t="s">
        <v>12</v>
      </c>
      <c r="Q61" s="117" t="s">
        <v>13</v>
      </c>
      <c r="R61" s="219" t="s">
        <v>40</v>
      </c>
      <c r="S61" s="215"/>
      <c r="T61" s="215"/>
      <c r="U61" s="215"/>
      <c r="V61" s="215"/>
    </row>
    <row r="62" spans="1:22" ht="15" x14ac:dyDescent="0.25">
      <c r="B62" s="118"/>
      <c r="D62" s="118"/>
      <c r="F62" s="118"/>
      <c r="G62" s="220" t="s">
        <v>41</v>
      </c>
      <c r="H62" s="211"/>
      <c r="I62" s="211"/>
      <c r="J62" s="211"/>
      <c r="K62" s="211"/>
      <c r="M62" s="118"/>
      <c r="O62" s="118"/>
      <c r="Q62" s="118"/>
      <c r="R62" s="220" t="s">
        <v>41</v>
      </c>
      <c r="S62" s="211"/>
      <c r="T62" s="211"/>
      <c r="U62" s="211"/>
      <c r="V62" s="211"/>
    </row>
    <row r="63" spans="1:22" x14ac:dyDescent="0.2">
      <c r="B63" s="119"/>
      <c r="D63" s="119"/>
      <c r="F63" s="119"/>
      <c r="M63" s="119"/>
      <c r="O63" s="119"/>
      <c r="Q63" s="119"/>
    </row>
    <row r="64" spans="1:22" x14ac:dyDescent="0.2">
      <c r="B64" s="118"/>
      <c r="D64" s="118"/>
      <c r="F64" s="118"/>
      <c r="M64" s="118"/>
      <c r="O64" s="118"/>
      <c r="Q64" s="118"/>
    </row>
    <row r="65" spans="1:22" x14ac:dyDescent="0.2">
      <c r="B65" s="120"/>
      <c r="D65" s="120"/>
      <c r="F65" s="120"/>
      <c r="M65" s="120"/>
      <c r="O65" s="120"/>
      <c r="Q65" s="120"/>
    </row>
    <row r="66" spans="1:22" x14ac:dyDescent="0.2">
      <c r="A66" s="46"/>
      <c r="B66" s="118"/>
      <c r="C66" s="46"/>
      <c r="D66" s="118"/>
      <c r="E66" s="46"/>
      <c r="F66" s="118"/>
      <c r="L66" s="46"/>
      <c r="M66" s="118"/>
      <c r="N66" s="46"/>
      <c r="O66" s="118"/>
      <c r="P66" s="46"/>
      <c r="Q66" s="118"/>
    </row>
    <row r="67" spans="1:22" x14ac:dyDescent="0.2">
      <c r="A67" s="46"/>
      <c r="B67" s="119"/>
      <c r="C67" s="46"/>
      <c r="D67" s="119"/>
      <c r="E67" s="46"/>
      <c r="F67" s="119"/>
      <c r="L67" s="46"/>
      <c r="M67" s="119"/>
      <c r="N67" s="46"/>
      <c r="O67" s="119"/>
      <c r="P67" s="46"/>
      <c r="Q67" s="119"/>
    </row>
    <row r="68" spans="1:22" x14ac:dyDescent="0.2">
      <c r="A68" s="121" t="s">
        <v>30</v>
      </c>
      <c r="B68" s="118"/>
      <c r="C68" s="121" t="s">
        <v>30</v>
      </c>
      <c r="D68" s="118"/>
      <c r="E68" s="121" t="s">
        <v>30</v>
      </c>
      <c r="F68" s="118"/>
      <c r="L68" s="121" t="s">
        <v>30</v>
      </c>
      <c r="M68" s="118"/>
      <c r="N68" s="121" t="s">
        <v>30</v>
      </c>
      <c r="O68" s="118"/>
      <c r="P68" s="121" t="s">
        <v>30</v>
      </c>
      <c r="Q68" s="118"/>
    </row>
    <row r="69" spans="1:22" x14ac:dyDescent="0.2">
      <c r="B69" s="120"/>
      <c r="D69" s="120"/>
      <c r="F69" s="120"/>
      <c r="M69" s="120"/>
      <c r="O69" s="120"/>
      <c r="Q69" s="120"/>
    </row>
    <row r="70" spans="1:22" x14ac:dyDescent="0.2">
      <c r="A70" s="82"/>
      <c r="L70" s="82"/>
    </row>
    <row r="71" spans="1:22" x14ac:dyDescent="0.2">
      <c r="A71" s="82" t="s">
        <v>29</v>
      </c>
      <c r="B71" s="111"/>
      <c r="C71" s="111"/>
      <c r="D71" s="111"/>
      <c r="E71" s="111"/>
      <c r="L71" s="82" t="s">
        <v>29</v>
      </c>
      <c r="M71" s="111"/>
      <c r="N71" s="111"/>
      <c r="O71" s="111"/>
      <c r="P71" s="111"/>
    </row>
    <row r="73" spans="1:22" ht="18" x14ac:dyDescent="0.25">
      <c r="A73" s="221" t="s">
        <v>32</v>
      </c>
      <c r="B73" s="221"/>
      <c r="C73" s="221"/>
      <c r="D73" s="221"/>
      <c r="E73" s="221"/>
      <c r="F73" s="221"/>
      <c r="G73" s="221"/>
      <c r="H73" s="221"/>
      <c r="I73" s="221"/>
      <c r="L73" s="221" t="s">
        <v>32</v>
      </c>
      <c r="M73" s="221"/>
      <c r="N73" s="221"/>
      <c r="O73" s="221"/>
      <c r="P73" s="221"/>
      <c r="Q73" s="221"/>
      <c r="R73" s="221"/>
      <c r="S73" s="221"/>
      <c r="T73" s="221"/>
    </row>
    <row r="74" spans="1:22" ht="15" x14ac:dyDescent="0.25">
      <c r="D74" s="202" t="s">
        <v>142</v>
      </c>
      <c r="E74" s="202"/>
      <c r="F74" s="202"/>
      <c r="G74" s="222">
        <v>42742</v>
      </c>
      <c r="H74" s="222"/>
      <c r="I74" s="222"/>
      <c r="J74" s="222"/>
      <c r="K74" s="222"/>
      <c r="O74" s="202" t="s">
        <v>144</v>
      </c>
      <c r="P74" s="202"/>
      <c r="Q74" s="202"/>
      <c r="R74" s="222">
        <v>42742</v>
      </c>
      <c r="S74" s="222"/>
      <c r="T74" s="222"/>
      <c r="U74" s="222"/>
      <c r="V74" s="222"/>
    </row>
    <row r="76" spans="1:22" ht="15.75" x14ac:dyDescent="0.25">
      <c r="A76" s="101" t="s">
        <v>6</v>
      </c>
      <c r="B76" s="143" t="str">
        <f>'Boys Var Bracket'!H29</f>
        <v>Utica</v>
      </c>
      <c r="C76" s="115"/>
      <c r="D76" s="115"/>
      <c r="E76" s="115"/>
      <c r="L76" s="101" t="s">
        <v>6</v>
      </c>
      <c r="M76" s="143" t="str">
        <f>'Girls Var Bracket'!H29</f>
        <v>Cousino</v>
      </c>
      <c r="N76" s="115"/>
      <c r="O76" s="115"/>
      <c r="P76" s="115"/>
    </row>
    <row r="78" spans="1:22" ht="14.25" x14ac:dyDescent="0.2">
      <c r="D78" s="147" t="s">
        <v>7</v>
      </c>
      <c r="E78" s="144" t="str">
        <f>'Boys Var Bracket'!K32</f>
        <v>37-38</v>
      </c>
      <c r="O78" s="147" t="s">
        <v>7</v>
      </c>
      <c r="P78" s="144" t="str">
        <f>'Girls Var Bracket'!K32</f>
        <v>63-64</v>
      </c>
    </row>
    <row r="80" spans="1:22" x14ac:dyDescent="0.2">
      <c r="B80" s="117" t="s">
        <v>11</v>
      </c>
      <c r="D80" s="117" t="s">
        <v>12</v>
      </c>
      <c r="F80" s="117" t="s">
        <v>13</v>
      </c>
      <c r="M80" s="117" t="s">
        <v>11</v>
      </c>
      <c r="O80" s="117" t="s">
        <v>12</v>
      </c>
      <c r="Q80" s="117" t="s">
        <v>13</v>
      </c>
    </row>
    <row r="81" spans="1:18" x14ac:dyDescent="0.2">
      <c r="B81" s="118"/>
      <c r="D81" s="118"/>
      <c r="F81" s="118"/>
      <c r="M81" s="118"/>
      <c r="O81" s="118"/>
      <c r="Q81" s="118"/>
    </row>
    <row r="82" spans="1:18" x14ac:dyDescent="0.2">
      <c r="B82" s="119"/>
      <c r="D82" s="119"/>
      <c r="F82" s="119"/>
      <c r="G82" s="46"/>
      <c r="M82" s="119"/>
      <c r="O82" s="119"/>
      <c r="Q82" s="119"/>
      <c r="R82" s="46"/>
    </row>
    <row r="83" spans="1:18" x14ac:dyDescent="0.2">
      <c r="B83" s="118"/>
      <c r="D83" s="118"/>
      <c r="F83" s="118"/>
      <c r="G83" s="46"/>
      <c r="M83" s="118"/>
      <c r="O83" s="118"/>
      <c r="Q83" s="118"/>
      <c r="R83" s="46"/>
    </row>
    <row r="84" spans="1:18" x14ac:dyDescent="0.2">
      <c r="B84" s="120"/>
      <c r="D84" s="120"/>
      <c r="F84" s="120"/>
      <c r="G84" s="46"/>
      <c r="M84" s="120"/>
      <c r="O84" s="120"/>
      <c r="Q84" s="120"/>
      <c r="R84" s="46"/>
    </row>
    <row r="85" spans="1:18" x14ac:dyDescent="0.2">
      <c r="A85" s="46"/>
      <c r="B85" s="118"/>
      <c r="C85" s="46"/>
      <c r="D85" s="118"/>
      <c r="E85" s="46"/>
      <c r="F85" s="118"/>
      <c r="G85" s="46"/>
      <c r="L85" s="46"/>
      <c r="M85" s="118"/>
      <c r="N85" s="46"/>
      <c r="O85" s="118"/>
      <c r="P85" s="46"/>
      <c r="Q85" s="118"/>
      <c r="R85" s="46"/>
    </row>
    <row r="86" spans="1:18" x14ac:dyDescent="0.2">
      <c r="A86" s="46"/>
      <c r="B86" s="119"/>
      <c r="C86" s="46"/>
      <c r="D86" s="119"/>
      <c r="E86" s="46"/>
      <c r="F86" s="119"/>
      <c r="G86" s="46"/>
      <c r="L86" s="46"/>
      <c r="M86" s="119"/>
      <c r="N86" s="46"/>
      <c r="O86" s="119"/>
      <c r="P86" s="46"/>
      <c r="Q86" s="119"/>
      <c r="R86" s="46"/>
    </row>
    <row r="87" spans="1:18" x14ac:dyDescent="0.2">
      <c r="A87" s="121" t="s">
        <v>30</v>
      </c>
      <c r="B87" s="118"/>
      <c r="C87" s="121" t="s">
        <v>30</v>
      </c>
      <c r="D87" s="118"/>
      <c r="E87" s="121" t="s">
        <v>30</v>
      </c>
      <c r="F87" s="118"/>
      <c r="G87" s="46"/>
      <c r="L87" s="121" t="s">
        <v>30</v>
      </c>
      <c r="M87" s="118"/>
      <c r="N87" s="121" t="s">
        <v>30</v>
      </c>
      <c r="O87" s="118"/>
      <c r="P87" s="121" t="s">
        <v>30</v>
      </c>
      <c r="Q87" s="118"/>
      <c r="R87" s="46"/>
    </row>
    <row r="88" spans="1:18" x14ac:dyDescent="0.2">
      <c r="B88" s="120"/>
      <c r="D88" s="120"/>
      <c r="F88" s="120"/>
      <c r="M88" s="120"/>
      <c r="O88" s="120"/>
      <c r="Q88" s="120"/>
    </row>
    <row r="89" spans="1:18" x14ac:dyDescent="0.2">
      <c r="A89" s="82"/>
      <c r="L89" s="82"/>
    </row>
    <row r="90" spans="1:18" x14ac:dyDescent="0.2">
      <c r="A90" s="82" t="s">
        <v>29</v>
      </c>
      <c r="B90" s="111"/>
      <c r="C90" s="111"/>
      <c r="D90" s="111"/>
      <c r="E90" s="111"/>
      <c r="L90" s="82" t="s">
        <v>29</v>
      </c>
      <c r="M90" s="111"/>
      <c r="N90" s="111"/>
      <c r="O90" s="111"/>
      <c r="P90" s="111"/>
    </row>
    <row r="91" spans="1:18" ht="13.5" thickBot="1" x14ac:dyDescent="0.25">
      <c r="A91" s="35"/>
      <c r="B91" s="35"/>
      <c r="C91" s="35"/>
      <c r="D91" s="35"/>
      <c r="E91" s="35"/>
      <c r="F91" s="122"/>
      <c r="L91" s="35"/>
      <c r="M91" s="35"/>
      <c r="N91" s="35"/>
      <c r="O91" s="35"/>
      <c r="P91" s="35"/>
      <c r="Q91" s="122"/>
    </row>
    <row r="93" spans="1:18" ht="15.75" x14ac:dyDescent="0.25">
      <c r="A93" s="101" t="s">
        <v>6</v>
      </c>
      <c r="B93" s="143" t="str">
        <f>'Boys Var Bracket'!H35</f>
        <v>Lakeview</v>
      </c>
      <c r="C93" s="115"/>
      <c r="D93" s="115"/>
      <c r="E93" s="115"/>
      <c r="L93" s="101" t="s">
        <v>6</v>
      </c>
      <c r="M93" s="143" t="str">
        <f>'Girls Var Bracket'!H35</f>
        <v>Lakeview</v>
      </c>
      <c r="N93" s="115"/>
      <c r="O93" s="115"/>
      <c r="P93" s="115"/>
    </row>
    <row r="95" spans="1:18" ht="14.25" x14ac:dyDescent="0.2">
      <c r="D95" s="147" t="s">
        <v>7</v>
      </c>
      <c r="E95" s="144" t="str">
        <f>'Boys Var Bracket'!K32</f>
        <v>37-38</v>
      </c>
      <c r="O95" s="147" t="s">
        <v>7</v>
      </c>
      <c r="P95" s="144" t="str">
        <f>'Girls Var Bracket'!K32</f>
        <v>63-64</v>
      </c>
    </row>
    <row r="97" spans="1:22" ht="15.75" x14ac:dyDescent="0.25">
      <c r="B97" s="117" t="s">
        <v>11</v>
      </c>
      <c r="D97" s="117" t="s">
        <v>12</v>
      </c>
      <c r="F97" s="117" t="s">
        <v>13</v>
      </c>
      <c r="G97" s="219" t="s">
        <v>40</v>
      </c>
      <c r="H97" s="215"/>
      <c r="I97" s="215"/>
      <c r="J97" s="215"/>
      <c r="K97" s="215"/>
      <c r="M97" s="117" t="s">
        <v>11</v>
      </c>
      <c r="O97" s="117" t="s">
        <v>12</v>
      </c>
      <c r="Q97" s="117" t="s">
        <v>13</v>
      </c>
      <c r="R97" s="219" t="s">
        <v>40</v>
      </c>
      <c r="S97" s="215"/>
      <c r="T97" s="215"/>
      <c r="U97" s="215"/>
      <c r="V97" s="215"/>
    </row>
    <row r="98" spans="1:22" ht="15" x14ac:dyDescent="0.25">
      <c r="B98" s="118"/>
      <c r="D98" s="118"/>
      <c r="F98" s="118"/>
      <c r="G98" s="220" t="s">
        <v>41</v>
      </c>
      <c r="H98" s="211"/>
      <c r="I98" s="211"/>
      <c r="J98" s="211"/>
      <c r="K98" s="211"/>
      <c r="M98" s="118"/>
      <c r="O98" s="118"/>
      <c r="Q98" s="118"/>
      <c r="R98" s="220" t="s">
        <v>41</v>
      </c>
      <c r="S98" s="211"/>
      <c r="T98" s="211"/>
      <c r="U98" s="211"/>
      <c r="V98" s="211"/>
    </row>
    <row r="99" spans="1:22" x14ac:dyDescent="0.2">
      <c r="B99" s="119"/>
      <c r="D99" s="119"/>
      <c r="F99" s="119"/>
      <c r="M99" s="119"/>
      <c r="O99" s="119"/>
      <c r="Q99" s="119"/>
    </row>
    <row r="100" spans="1:22" x14ac:dyDescent="0.2">
      <c r="B100" s="118"/>
      <c r="D100" s="118"/>
      <c r="F100" s="118"/>
      <c r="M100" s="118"/>
      <c r="O100" s="118"/>
      <c r="Q100" s="118"/>
    </row>
    <row r="101" spans="1:22" x14ac:dyDescent="0.2">
      <c r="B101" s="120"/>
      <c r="D101" s="120"/>
      <c r="F101" s="120"/>
      <c r="M101" s="120"/>
      <c r="O101" s="120"/>
      <c r="Q101" s="120"/>
    </row>
    <row r="102" spans="1:22" x14ac:dyDescent="0.2">
      <c r="A102" s="46"/>
      <c r="B102" s="118"/>
      <c r="C102" s="46"/>
      <c r="D102" s="118"/>
      <c r="E102" s="46"/>
      <c r="F102" s="118"/>
      <c r="L102" s="46"/>
      <c r="M102" s="118"/>
      <c r="N102" s="46"/>
      <c r="O102" s="118"/>
      <c r="P102" s="46"/>
      <c r="Q102" s="118"/>
    </row>
    <row r="103" spans="1:22" x14ac:dyDescent="0.2">
      <c r="A103" s="46"/>
      <c r="B103" s="119"/>
      <c r="C103" s="46"/>
      <c r="D103" s="119"/>
      <c r="E103" s="46"/>
      <c r="F103" s="119"/>
      <c r="L103" s="46"/>
      <c r="M103" s="119"/>
      <c r="N103" s="46"/>
      <c r="O103" s="119"/>
      <c r="P103" s="46"/>
      <c r="Q103" s="119"/>
    </row>
    <row r="104" spans="1:22" x14ac:dyDescent="0.2">
      <c r="A104" s="121" t="s">
        <v>30</v>
      </c>
      <c r="B104" s="118"/>
      <c r="C104" s="121" t="s">
        <v>30</v>
      </c>
      <c r="D104" s="118"/>
      <c r="E104" s="121" t="s">
        <v>30</v>
      </c>
      <c r="F104" s="118"/>
      <c r="L104" s="121" t="s">
        <v>30</v>
      </c>
      <c r="M104" s="118"/>
      <c r="N104" s="121" t="s">
        <v>30</v>
      </c>
      <c r="O104" s="118"/>
      <c r="P104" s="121" t="s">
        <v>30</v>
      </c>
      <c r="Q104" s="118"/>
    </row>
    <row r="105" spans="1:22" x14ac:dyDescent="0.2">
      <c r="B105" s="120"/>
      <c r="D105" s="120"/>
      <c r="F105" s="120"/>
      <c r="M105" s="120"/>
      <c r="O105" s="120"/>
      <c r="Q105" s="120"/>
    </row>
    <row r="106" spans="1:22" x14ac:dyDescent="0.2">
      <c r="A106" s="82"/>
      <c r="L106" s="82"/>
    </row>
    <row r="107" spans="1:22" x14ac:dyDescent="0.2">
      <c r="A107" s="82" t="s">
        <v>29</v>
      </c>
      <c r="B107" s="111"/>
      <c r="C107" s="111"/>
      <c r="D107" s="111"/>
      <c r="E107" s="111"/>
      <c r="L107" s="82" t="s">
        <v>29</v>
      </c>
      <c r="M107" s="111"/>
      <c r="N107" s="111"/>
      <c r="O107" s="111"/>
      <c r="P107" s="111"/>
    </row>
    <row r="109" spans="1:22" ht="18" x14ac:dyDescent="0.25">
      <c r="A109" s="221" t="s">
        <v>32</v>
      </c>
      <c r="B109" s="221"/>
      <c r="C109" s="221"/>
      <c r="D109" s="221"/>
      <c r="E109" s="221"/>
      <c r="F109" s="221"/>
      <c r="G109" s="221"/>
      <c r="H109" s="221"/>
      <c r="I109" s="221"/>
      <c r="L109" s="221" t="s">
        <v>32</v>
      </c>
      <c r="M109" s="221"/>
      <c r="N109" s="221"/>
      <c r="O109" s="221"/>
      <c r="P109" s="221"/>
      <c r="Q109" s="221"/>
      <c r="R109" s="221"/>
      <c r="S109" s="221"/>
      <c r="T109" s="221"/>
    </row>
    <row r="110" spans="1:22" ht="15" x14ac:dyDescent="0.25">
      <c r="D110" s="202" t="s">
        <v>142</v>
      </c>
      <c r="E110" s="202"/>
      <c r="F110" s="202"/>
      <c r="G110" s="222">
        <v>42742</v>
      </c>
      <c r="H110" s="222"/>
      <c r="I110" s="222"/>
      <c r="J110" s="222"/>
      <c r="K110" s="222"/>
      <c r="O110" s="202" t="s">
        <v>144</v>
      </c>
      <c r="P110" s="202"/>
      <c r="Q110" s="202"/>
      <c r="R110" s="222">
        <v>42742</v>
      </c>
      <c r="S110" s="222"/>
      <c r="T110" s="222"/>
      <c r="U110" s="222"/>
      <c r="V110" s="222"/>
    </row>
    <row r="112" spans="1:22" ht="15.75" x14ac:dyDescent="0.25">
      <c r="A112" s="101" t="s">
        <v>6</v>
      </c>
      <c r="B112" s="143" t="str">
        <f>'Boys Var Bracket'!H41</f>
        <v>Oxford</v>
      </c>
      <c r="C112" s="115"/>
      <c r="D112" s="115"/>
      <c r="E112" s="115"/>
      <c r="L112" s="101" t="s">
        <v>6</v>
      </c>
      <c r="M112" s="143" t="str">
        <f>'Girls Var Bracket'!H41</f>
        <v xml:space="preserve">Stevenson </v>
      </c>
      <c r="N112" s="115"/>
      <c r="O112" s="115"/>
      <c r="P112" s="115"/>
    </row>
    <row r="114" spans="1:18" ht="14.25" x14ac:dyDescent="0.2">
      <c r="D114" s="147" t="s">
        <v>7</v>
      </c>
      <c r="E114" s="144" t="str">
        <f>'Boys Var Bracket'!K44</f>
        <v>33-34</v>
      </c>
      <c r="O114" s="147" t="s">
        <v>7</v>
      </c>
      <c r="P114" s="144" t="str">
        <f>'Girls Var Bracket'!K44</f>
        <v>57-58</v>
      </c>
    </row>
    <row r="116" spans="1:18" x14ac:dyDescent="0.2">
      <c r="B116" s="117" t="s">
        <v>11</v>
      </c>
      <c r="D116" s="117" t="s">
        <v>12</v>
      </c>
      <c r="F116" s="117" t="s">
        <v>13</v>
      </c>
      <c r="M116" s="117" t="s">
        <v>11</v>
      </c>
      <c r="O116" s="117" t="s">
        <v>12</v>
      </c>
      <c r="Q116" s="117" t="s">
        <v>13</v>
      </c>
    </row>
    <row r="117" spans="1:18" x14ac:dyDescent="0.2">
      <c r="B117" s="118"/>
      <c r="D117" s="118"/>
      <c r="F117" s="118"/>
      <c r="M117" s="118"/>
      <c r="O117" s="118"/>
      <c r="Q117" s="118"/>
    </row>
    <row r="118" spans="1:18" x14ac:dyDescent="0.2">
      <c r="B118" s="119"/>
      <c r="D118" s="119"/>
      <c r="F118" s="119"/>
      <c r="G118" s="46"/>
      <c r="M118" s="119"/>
      <c r="O118" s="119"/>
      <c r="Q118" s="119"/>
      <c r="R118" s="46"/>
    </row>
    <row r="119" spans="1:18" x14ac:dyDescent="0.2">
      <c r="B119" s="118"/>
      <c r="D119" s="118"/>
      <c r="F119" s="118"/>
      <c r="G119" s="46"/>
      <c r="M119" s="118"/>
      <c r="O119" s="118"/>
      <c r="Q119" s="118"/>
      <c r="R119" s="46"/>
    </row>
    <row r="120" spans="1:18" x14ac:dyDescent="0.2">
      <c r="B120" s="120"/>
      <c r="D120" s="120"/>
      <c r="F120" s="120"/>
      <c r="G120" s="46"/>
      <c r="M120" s="120"/>
      <c r="O120" s="120"/>
      <c r="Q120" s="120"/>
      <c r="R120" s="46"/>
    </row>
    <row r="121" spans="1:18" x14ac:dyDescent="0.2">
      <c r="A121" s="46"/>
      <c r="B121" s="118"/>
      <c r="C121" s="46"/>
      <c r="D121" s="118"/>
      <c r="E121" s="46"/>
      <c r="F121" s="118"/>
      <c r="G121" s="46"/>
      <c r="L121" s="46"/>
      <c r="M121" s="118"/>
      <c r="N121" s="46"/>
      <c r="O121" s="118"/>
      <c r="P121" s="46"/>
      <c r="Q121" s="118"/>
      <c r="R121" s="46"/>
    </row>
    <row r="122" spans="1:18" x14ac:dyDescent="0.2">
      <c r="A122" s="46"/>
      <c r="B122" s="119"/>
      <c r="C122" s="46"/>
      <c r="D122" s="119"/>
      <c r="E122" s="46"/>
      <c r="F122" s="119"/>
      <c r="G122" s="46"/>
      <c r="L122" s="46"/>
      <c r="M122" s="119"/>
      <c r="N122" s="46"/>
      <c r="O122" s="119"/>
      <c r="P122" s="46"/>
      <c r="Q122" s="119"/>
      <c r="R122" s="46"/>
    </row>
    <row r="123" spans="1:18" x14ac:dyDescent="0.2">
      <c r="A123" s="121" t="s">
        <v>30</v>
      </c>
      <c r="B123" s="118"/>
      <c r="C123" s="121" t="s">
        <v>30</v>
      </c>
      <c r="D123" s="118"/>
      <c r="E123" s="121" t="s">
        <v>30</v>
      </c>
      <c r="F123" s="118"/>
      <c r="G123" s="46"/>
      <c r="L123" s="121" t="s">
        <v>30</v>
      </c>
      <c r="M123" s="118"/>
      <c r="N123" s="121" t="s">
        <v>30</v>
      </c>
      <c r="O123" s="118"/>
      <c r="P123" s="121" t="s">
        <v>30</v>
      </c>
      <c r="Q123" s="118"/>
      <c r="R123" s="46"/>
    </row>
    <row r="124" spans="1:18" x14ac:dyDescent="0.2">
      <c r="B124" s="120"/>
      <c r="D124" s="120"/>
      <c r="F124" s="120"/>
      <c r="M124" s="120"/>
      <c r="O124" s="120"/>
      <c r="Q124" s="120"/>
    </row>
    <row r="125" spans="1:18" x14ac:dyDescent="0.2">
      <c r="A125" s="82"/>
      <c r="L125" s="82"/>
    </row>
    <row r="126" spans="1:18" x14ac:dyDescent="0.2">
      <c r="A126" s="82" t="s">
        <v>29</v>
      </c>
      <c r="B126" s="111"/>
      <c r="C126" s="111"/>
      <c r="D126" s="111"/>
      <c r="E126" s="111"/>
      <c r="L126" s="82" t="s">
        <v>29</v>
      </c>
      <c r="M126" s="111"/>
      <c r="N126" s="111"/>
      <c r="O126" s="111"/>
      <c r="P126" s="111"/>
    </row>
    <row r="127" spans="1:18" ht="13.5" thickBot="1" x14ac:dyDescent="0.25">
      <c r="A127" s="35"/>
      <c r="B127" s="35"/>
      <c r="C127" s="35"/>
      <c r="D127" s="35"/>
      <c r="E127" s="35"/>
      <c r="F127" s="122"/>
      <c r="L127" s="35"/>
      <c r="M127" s="35"/>
      <c r="N127" s="35"/>
      <c r="O127" s="35"/>
      <c r="P127" s="35"/>
      <c r="Q127" s="122"/>
    </row>
    <row r="129" spans="1:22" ht="15.75" x14ac:dyDescent="0.25">
      <c r="A129" s="101" t="s">
        <v>6</v>
      </c>
      <c r="B129" s="143" t="str">
        <f>'Boys Var Bracket'!H47</f>
        <v>Eisenhower</v>
      </c>
      <c r="C129" s="115"/>
      <c r="D129" s="115"/>
      <c r="E129" s="115"/>
      <c r="L129" s="101" t="s">
        <v>6</v>
      </c>
      <c r="M129" s="143" t="str">
        <f>'Girls Var Bracket'!H47</f>
        <v>Utica</v>
      </c>
      <c r="N129" s="115"/>
      <c r="O129" s="115"/>
      <c r="P129" s="115"/>
    </row>
    <row r="131" spans="1:22" ht="14.25" x14ac:dyDescent="0.2">
      <c r="D131" s="147" t="s">
        <v>7</v>
      </c>
      <c r="E131" s="144" t="str">
        <f>'Boys Var Bracket'!K44</f>
        <v>33-34</v>
      </c>
      <c r="O131" s="147" t="s">
        <v>7</v>
      </c>
      <c r="P131" s="144" t="str">
        <f>'Girls Var Bracket'!K44</f>
        <v>57-58</v>
      </c>
    </row>
    <row r="133" spans="1:22" ht="15.75" x14ac:dyDescent="0.25">
      <c r="B133" s="117" t="s">
        <v>11</v>
      </c>
      <c r="D133" s="117" t="s">
        <v>12</v>
      </c>
      <c r="F133" s="117" t="s">
        <v>13</v>
      </c>
      <c r="G133" s="219" t="s">
        <v>40</v>
      </c>
      <c r="H133" s="215"/>
      <c r="I133" s="215"/>
      <c r="J133" s="215"/>
      <c r="K133" s="215"/>
      <c r="M133" s="117" t="s">
        <v>11</v>
      </c>
      <c r="O133" s="117" t="s">
        <v>12</v>
      </c>
      <c r="Q133" s="117" t="s">
        <v>13</v>
      </c>
      <c r="R133" s="219" t="s">
        <v>40</v>
      </c>
      <c r="S133" s="215"/>
      <c r="T133" s="215"/>
      <c r="U133" s="215"/>
      <c r="V133" s="215"/>
    </row>
    <row r="134" spans="1:22" ht="15" x14ac:dyDescent="0.25">
      <c r="B134" s="118"/>
      <c r="D134" s="118"/>
      <c r="F134" s="118"/>
      <c r="G134" s="220" t="s">
        <v>41</v>
      </c>
      <c r="H134" s="211"/>
      <c r="I134" s="211"/>
      <c r="J134" s="211"/>
      <c r="K134" s="211"/>
      <c r="M134" s="118"/>
      <c r="O134" s="118"/>
      <c r="Q134" s="118"/>
      <c r="R134" s="220" t="s">
        <v>41</v>
      </c>
      <c r="S134" s="211"/>
      <c r="T134" s="211"/>
      <c r="U134" s="211"/>
      <c r="V134" s="211"/>
    </row>
    <row r="135" spans="1:22" x14ac:dyDescent="0.2">
      <c r="B135" s="119"/>
      <c r="D135" s="119"/>
      <c r="F135" s="119"/>
      <c r="M135" s="119"/>
      <c r="O135" s="119"/>
      <c r="Q135" s="119"/>
    </row>
    <row r="136" spans="1:22" x14ac:dyDescent="0.2">
      <c r="B136" s="118"/>
      <c r="D136" s="118"/>
      <c r="F136" s="118"/>
      <c r="M136" s="118"/>
      <c r="O136" s="118"/>
      <c r="Q136" s="118"/>
    </row>
    <row r="137" spans="1:22" x14ac:dyDescent="0.2">
      <c r="B137" s="120"/>
      <c r="D137" s="120"/>
      <c r="F137" s="120"/>
      <c r="M137" s="120"/>
      <c r="O137" s="120"/>
      <c r="Q137" s="120"/>
    </row>
    <row r="138" spans="1:22" x14ac:dyDescent="0.2">
      <c r="A138" s="46"/>
      <c r="B138" s="118"/>
      <c r="C138" s="46"/>
      <c r="D138" s="118"/>
      <c r="E138" s="46"/>
      <c r="F138" s="118"/>
      <c r="L138" s="46"/>
      <c r="M138" s="118"/>
      <c r="N138" s="46"/>
      <c r="O138" s="118"/>
      <c r="P138" s="46"/>
      <c r="Q138" s="118"/>
    </row>
    <row r="139" spans="1:22" x14ac:dyDescent="0.2">
      <c r="A139" s="46"/>
      <c r="B139" s="119"/>
      <c r="C139" s="46"/>
      <c r="D139" s="119"/>
      <c r="E139" s="46"/>
      <c r="F139" s="119"/>
      <c r="L139" s="46"/>
      <c r="M139" s="119"/>
      <c r="N139" s="46"/>
      <c r="O139" s="119"/>
      <c r="P139" s="46"/>
      <c r="Q139" s="119"/>
    </row>
    <row r="140" spans="1:22" x14ac:dyDescent="0.2">
      <c r="A140" s="121" t="s">
        <v>30</v>
      </c>
      <c r="B140" s="118"/>
      <c r="C140" s="121" t="s">
        <v>30</v>
      </c>
      <c r="D140" s="118"/>
      <c r="E140" s="121" t="s">
        <v>30</v>
      </c>
      <c r="F140" s="118"/>
      <c r="L140" s="121" t="s">
        <v>30</v>
      </c>
      <c r="M140" s="118"/>
      <c r="N140" s="121" t="s">
        <v>30</v>
      </c>
      <c r="O140" s="118"/>
      <c r="P140" s="121" t="s">
        <v>30</v>
      </c>
      <c r="Q140" s="118"/>
    </row>
    <row r="141" spans="1:22" x14ac:dyDescent="0.2">
      <c r="B141" s="120"/>
      <c r="D141" s="120"/>
      <c r="F141" s="120"/>
      <c r="M141" s="120"/>
      <c r="O141" s="120"/>
      <c r="Q141" s="120"/>
    </row>
    <row r="142" spans="1:22" x14ac:dyDescent="0.2">
      <c r="A142" s="82"/>
      <c r="L142" s="82"/>
    </row>
    <row r="143" spans="1:22" x14ac:dyDescent="0.2">
      <c r="A143" s="82" t="s">
        <v>29</v>
      </c>
      <c r="B143" s="111"/>
      <c r="C143" s="111"/>
      <c r="D143" s="111"/>
      <c r="E143" s="111"/>
      <c r="L143" s="82" t="s">
        <v>29</v>
      </c>
      <c r="M143" s="111"/>
      <c r="N143" s="111"/>
      <c r="O143" s="111"/>
      <c r="P143" s="111"/>
    </row>
    <row r="145" spans="1:22" ht="18" x14ac:dyDescent="0.25">
      <c r="A145" s="221" t="s">
        <v>32</v>
      </c>
      <c r="B145" s="221"/>
      <c r="C145" s="221"/>
      <c r="D145" s="221"/>
      <c r="E145" s="221"/>
      <c r="F145" s="221"/>
      <c r="G145" s="221"/>
      <c r="H145" s="221"/>
      <c r="I145" s="221"/>
      <c r="L145" s="221" t="s">
        <v>32</v>
      </c>
      <c r="M145" s="221"/>
      <c r="N145" s="221"/>
      <c r="O145" s="221"/>
      <c r="P145" s="221"/>
      <c r="Q145" s="221"/>
      <c r="R145" s="221"/>
      <c r="S145" s="221"/>
      <c r="T145" s="221"/>
    </row>
    <row r="146" spans="1:22" ht="15" x14ac:dyDescent="0.25">
      <c r="D146" s="202" t="s">
        <v>143</v>
      </c>
      <c r="E146" s="202"/>
      <c r="F146" s="202"/>
      <c r="G146" s="222">
        <v>42742</v>
      </c>
      <c r="H146" s="222"/>
      <c r="I146" s="222"/>
      <c r="J146" s="222"/>
      <c r="K146" s="222"/>
      <c r="O146" s="202" t="s">
        <v>147</v>
      </c>
      <c r="P146" s="202"/>
      <c r="Q146" s="202"/>
      <c r="R146" s="222">
        <v>42742</v>
      </c>
      <c r="S146" s="222"/>
      <c r="T146" s="222"/>
      <c r="U146" s="222"/>
      <c r="V146" s="222"/>
    </row>
    <row r="148" spans="1:22" ht="15.75" x14ac:dyDescent="0.25">
      <c r="A148" s="101" t="s">
        <v>6</v>
      </c>
      <c r="B148" s="143" t="str">
        <f>'Boys JV Bracket'!H5</f>
        <v>Clarkston - JV</v>
      </c>
      <c r="C148" s="115"/>
      <c r="D148" s="115"/>
      <c r="E148" s="115"/>
      <c r="L148" s="101" t="s">
        <v>6</v>
      </c>
      <c r="M148" s="143" t="str">
        <f>'Girls JV Bracket'!N8</f>
        <v>Dakota - A - JV</v>
      </c>
      <c r="N148" s="115"/>
      <c r="O148" s="115"/>
      <c r="P148" s="115"/>
    </row>
    <row r="150" spans="1:22" ht="14.25" x14ac:dyDescent="0.2">
      <c r="D150" s="147" t="s">
        <v>7</v>
      </c>
      <c r="E150" s="144" t="str">
        <f>'Boys JV Bracket'!K8</f>
        <v>7-8</v>
      </c>
      <c r="O150" s="147" t="s">
        <v>7</v>
      </c>
      <c r="P150" s="144" t="str">
        <f>'Girls JV Bracket'!Q14</f>
        <v>75-76</v>
      </c>
    </row>
    <row r="152" spans="1:22" x14ac:dyDescent="0.2">
      <c r="B152" s="117" t="s">
        <v>11</v>
      </c>
      <c r="D152" s="117" t="s">
        <v>12</v>
      </c>
      <c r="F152" s="117" t="s">
        <v>13</v>
      </c>
      <c r="M152" s="117" t="s">
        <v>11</v>
      </c>
      <c r="O152" s="117" t="s">
        <v>12</v>
      </c>
      <c r="Q152" s="117" t="s">
        <v>13</v>
      </c>
    </row>
    <row r="153" spans="1:22" x14ac:dyDescent="0.2">
      <c r="B153" s="118"/>
      <c r="D153" s="118"/>
      <c r="F153" s="118"/>
      <c r="M153" s="118"/>
      <c r="O153" s="118"/>
      <c r="Q153" s="118"/>
    </row>
    <row r="154" spans="1:22" x14ac:dyDescent="0.2">
      <c r="B154" s="119"/>
      <c r="D154" s="119"/>
      <c r="F154" s="119"/>
      <c r="G154" s="46"/>
      <c r="M154" s="119"/>
      <c r="O154" s="119"/>
      <c r="Q154" s="119"/>
      <c r="R154" s="46"/>
    </row>
    <row r="155" spans="1:22" x14ac:dyDescent="0.2">
      <c r="B155" s="118"/>
      <c r="D155" s="118"/>
      <c r="F155" s="118"/>
      <c r="G155" s="46"/>
      <c r="M155" s="118"/>
      <c r="O155" s="118"/>
      <c r="Q155" s="118"/>
      <c r="R155" s="46"/>
    </row>
    <row r="156" spans="1:22" x14ac:dyDescent="0.2">
      <c r="B156" s="120"/>
      <c r="D156" s="120"/>
      <c r="F156" s="120"/>
      <c r="G156" s="46"/>
      <c r="M156" s="120"/>
      <c r="O156" s="120"/>
      <c r="Q156" s="120"/>
      <c r="R156" s="46"/>
    </row>
    <row r="157" spans="1:22" x14ac:dyDescent="0.2">
      <c r="A157" s="46"/>
      <c r="B157" s="118"/>
      <c r="C157" s="46"/>
      <c r="D157" s="118"/>
      <c r="E157" s="46"/>
      <c r="F157" s="118"/>
      <c r="G157" s="46"/>
      <c r="L157" s="46"/>
      <c r="M157" s="118"/>
      <c r="N157" s="46"/>
      <c r="O157" s="118"/>
      <c r="P157" s="46"/>
      <c r="Q157" s="118"/>
      <c r="R157" s="46"/>
    </row>
    <row r="158" spans="1:22" x14ac:dyDescent="0.2">
      <c r="A158" s="46"/>
      <c r="B158" s="119"/>
      <c r="C158" s="46"/>
      <c r="D158" s="119"/>
      <c r="E158" s="46"/>
      <c r="F158" s="119"/>
      <c r="G158" s="46"/>
      <c r="L158" s="46"/>
      <c r="M158" s="119"/>
      <c r="N158" s="46"/>
      <c r="O158" s="119"/>
      <c r="P158" s="46"/>
      <c r="Q158" s="119"/>
      <c r="R158" s="46"/>
    </row>
    <row r="159" spans="1:22" x14ac:dyDescent="0.2">
      <c r="A159" s="121" t="s">
        <v>30</v>
      </c>
      <c r="B159" s="118"/>
      <c r="C159" s="121" t="s">
        <v>30</v>
      </c>
      <c r="D159" s="118"/>
      <c r="E159" s="121" t="s">
        <v>30</v>
      </c>
      <c r="F159" s="118"/>
      <c r="G159" s="46"/>
      <c r="L159" s="121" t="s">
        <v>30</v>
      </c>
      <c r="M159" s="118"/>
      <c r="N159" s="121" t="s">
        <v>30</v>
      </c>
      <c r="O159" s="118"/>
      <c r="P159" s="121" t="s">
        <v>30</v>
      </c>
      <c r="Q159" s="118"/>
      <c r="R159" s="46"/>
    </row>
    <row r="160" spans="1:22" x14ac:dyDescent="0.2">
      <c r="B160" s="120"/>
      <c r="D160" s="120"/>
      <c r="F160" s="120"/>
      <c r="M160" s="120"/>
      <c r="O160" s="120"/>
      <c r="Q160" s="120"/>
    </row>
    <row r="161" spans="1:22" x14ac:dyDescent="0.2">
      <c r="A161" s="82"/>
      <c r="L161" s="82"/>
    </row>
    <row r="162" spans="1:22" x14ac:dyDescent="0.2">
      <c r="A162" s="82" t="s">
        <v>29</v>
      </c>
      <c r="B162" s="111"/>
      <c r="C162" s="111"/>
      <c r="D162" s="111"/>
      <c r="E162" s="111"/>
      <c r="L162" s="82" t="s">
        <v>29</v>
      </c>
      <c r="M162" s="111"/>
      <c r="N162" s="111"/>
      <c r="O162" s="111"/>
      <c r="P162" s="111"/>
    </row>
    <row r="163" spans="1:22" ht="13.5" thickBot="1" x14ac:dyDescent="0.25">
      <c r="A163" s="35"/>
      <c r="B163" s="35"/>
      <c r="C163" s="35"/>
      <c r="D163" s="35"/>
      <c r="E163" s="35"/>
      <c r="F163" s="122"/>
      <c r="L163" s="35"/>
      <c r="M163" s="35"/>
      <c r="N163" s="35"/>
      <c r="O163" s="35"/>
      <c r="P163" s="35"/>
      <c r="Q163" s="122"/>
    </row>
    <row r="165" spans="1:22" ht="15.75" x14ac:dyDescent="0.25">
      <c r="A165" s="101" t="s">
        <v>6</v>
      </c>
      <c r="B165" s="143" t="str">
        <f>'Boys JV Bracket'!H11</f>
        <v>Lanse Creuse North - A - JV</v>
      </c>
      <c r="C165" s="115"/>
      <c r="D165" s="115"/>
      <c r="E165" s="115"/>
      <c r="L165" s="101" t="s">
        <v>6</v>
      </c>
      <c r="M165" s="143" t="str">
        <f>'Girls JV Bracket'!N20</f>
        <v>Cousino - JV</v>
      </c>
      <c r="N165" s="115"/>
      <c r="O165" s="115"/>
      <c r="P165" s="115"/>
    </row>
    <row r="167" spans="1:22" ht="14.25" x14ac:dyDescent="0.2">
      <c r="D167" s="147" t="s">
        <v>7</v>
      </c>
      <c r="E167" s="144" t="str">
        <f>'Boys JV Bracket'!K8</f>
        <v>7-8</v>
      </c>
      <c r="O167" s="147" t="s">
        <v>7</v>
      </c>
      <c r="P167" s="144" t="str">
        <f>'Girls JV Bracket'!Q14</f>
        <v>75-76</v>
      </c>
    </row>
    <row r="169" spans="1:22" ht="15.75" x14ac:dyDescent="0.25">
      <c r="B169" s="117" t="s">
        <v>11</v>
      </c>
      <c r="D169" s="117" t="s">
        <v>12</v>
      </c>
      <c r="F169" s="117" t="s">
        <v>13</v>
      </c>
      <c r="G169" s="219" t="s">
        <v>40</v>
      </c>
      <c r="H169" s="215"/>
      <c r="I169" s="215"/>
      <c r="J169" s="215"/>
      <c r="K169" s="215"/>
      <c r="M169" s="117" t="s">
        <v>11</v>
      </c>
      <c r="O169" s="117" t="s">
        <v>12</v>
      </c>
      <c r="Q169" s="117" t="s">
        <v>13</v>
      </c>
      <c r="R169" s="219" t="s">
        <v>40</v>
      </c>
      <c r="S169" s="215"/>
      <c r="T169" s="215"/>
      <c r="U169" s="215"/>
      <c r="V169" s="215"/>
    </row>
    <row r="170" spans="1:22" ht="15" x14ac:dyDescent="0.25">
      <c r="B170" s="118"/>
      <c r="D170" s="118"/>
      <c r="F170" s="118"/>
      <c r="G170" s="220" t="s">
        <v>41</v>
      </c>
      <c r="H170" s="211"/>
      <c r="I170" s="211"/>
      <c r="J170" s="211"/>
      <c r="K170" s="211"/>
      <c r="M170" s="118"/>
      <c r="O170" s="118"/>
      <c r="Q170" s="118"/>
      <c r="R170" s="220" t="s">
        <v>41</v>
      </c>
      <c r="S170" s="211"/>
      <c r="T170" s="211"/>
      <c r="U170" s="211"/>
      <c r="V170" s="211"/>
    </row>
    <row r="171" spans="1:22" x14ac:dyDescent="0.2">
      <c r="B171" s="119"/>
      <c r="D171" s="119"/>
      <c r="F171" s="119"/>
      <c r="M171" s="119"/>
      <c r="O171" s="119"/>
      <c r="Q171" s="119"/>
    </row>
    <row r="172" spans="1:22" x14ac:dyDescent="0.2">
      <c r="B172" s="118"/>
      <c r="D172" s="118"/>
      <c r="F172" s="118"/>
      <c r="M172" s="118"/>
      <c r="O172" s="118"/>
      <c r="Q172" s="118"/>
    </row>
    <row r="173" spans="1:22" x14ac:dyDescent="0.2">
      <c r="B173" s="120"/>
      <c r="D173" s="120"/>
      <c r="F173" s="120"/>
      <c r="M173" s="120"/>
      <c r="O173" s="120"/>
      <c r="Q173" s="120"/>
    </row>
    <row r="174" spans="1:22" x14ac:dyDescent="0.2">
      <c r="A174" s="46"/>
      <c r="B174" s="118"/>
      <c r="C174" s="46"/>
      <c r="D174" s="118"/>
      <c r="E174" s="46"/>
      <c r="F174" s="118"/>
      <c r="L174" s="46"/>
      <c r="M174" s="118"/>
      <c r="N174" s="46"/>
      <c r="O174" s="118"/>
      <c r="P174" s="46"/>
      <c r="Q174" s="118"/>
    </row>
    <row r="175" spans="1:22" x14ac:dyDescent="0.2">
      <c r="A175" s="46"/>
      <c r="B175" s="119"/>
      <c r="C175" s="46"/>
      <c r="D175" s="119"/>
      <c r="E175" s="46"/>
      <c r="F175" s="119"/>
      <c r="L175" s="46"/>
      <c r="M175" s="119"/>
      <c r="N175" s="46"/>
      <c r="O175" s="119"/>
      <c r="P175" s="46"/>
      <c r="Q175" s="119"/>
    </row>
    <row r="176" spans="1:22" x14ac:dyDescent="0.2">
      <c r="A176" s="121" t="s">
        <v>30</v>
      </c>
      <c r="B176" s="118"/>
      <c r="C176" s="121" t="s">
        <v>30</v>
      </c>
      <c r="D176" s="118"/>
      <c r="E176" s="121" t="s">
        <v>30</v>
      </c>
      <c r="F176" s="118"/>
      <c r="L176" s="121" t="s">
        <v>30</v>
      </c>
      <c r="M176" s="118"/>
      <c r="N176" s="121" t="s">
        <v>30</v>
      </c>
      <c r="O176" s="118"/>
      <c r="P176" s="121" t="s">
        <v>30</v>
      </c>
      <c r="Q176" s="118"/>
    </row>
    <row r="177" spans="1:22" x14ac:dyDescent="0.2">
      <c r="B177" s="120"/>
      <c r="D177" s="120"/>
      <c r="F177" s="120"/>
      <c r="M177" s="120"/>
      <c r="O177" s="120"/>
      <c r="Q177" s="120"/>
    </row>
    <row r="178" spans="1:22" x14ac:dyDescent="0.2">
      <c r="A178" s="82"/>
      <c r="L178" s="82"/>
    </row>
    <row r="179" spans="1:22" x14ac:dyDescent="0.2">
      <c r="A179" s="82" t="s">
        <v>29</v>
      </c>
      <c r="B179" s="111"/>
      <c r="C179" s="111"/>
      <c r="D179" s="111"/>
      <c r="E179" s="111"/>
      <c r="L179" s="82" t="s">
        <v>29</v>
      </c>
      <c r="M179" s="111"/>
      <c r="N179" s="111"/>
      <c r="O179" s="111"/>
      <c r="P179" s="111"/>
    </row>
    <row r="181" spans="1:22" ht="18" x14ac:dyDescent="0.25">
      <c r="A181" s="221" t="s">
        <v>32</v>
      </c>
      <c r="B181" s="221"/>
      <c r="C181" s="221"/>
      <c r="D181" s="221"/>
      <c r="E181" s="221"/>
      <c r="F181" s="221"/>
      <c r="G181" s="221"/>
      <c r="H181" s="221"/>
      <c r="I181" s="221"/>
      <c r="L181" s="221" t="s">
        <v>32</v>
      </c>
      <c r="M181" s="221"/>
      <c r="N181" s="221"/>
      <c r="O181" s="221"/>
      <c r="P181" s="221"/>
      <c r="Q181" s="221"/>
      <c r="R181" s="221"/>
      <c r="S181" s="221"/>
      <c r="T181" s="221"/>
    </row>
    <row r="182" spans="1:22" ht="15" x14ac:dyDescent="0.25">
      <c r="D182" s="202" t="s">
        <v>143</v>
      </c>
      <c r="E182" s="202"/>
      <c r="F182" s="202"/>
      <c r="G182" s="222">
        <v>42742</v>
      </c>
      <c r="H182" s="222"/>
      <c r="I182" s="222"/>
      <c r="J182" s="222"/>
      <c r="K182" s="222"/>
      <c r="O182" s="202" t="s">
        <v>147</v>
      </c>
      <c r="P182" s="202"/>
      <c r="Q182" s="202"/>
      <c r="R182" s="222">
        <v>42742</v>
      </c>
      <c r="S182" s="222"/>
      <c r="T182" s="222"/>
      <c r="U182" s="222"/>
      <c r="V182" s="222"/>
    </row>
    <row r="184" spans="1:22" ht="15.75" x14ac:dyDescent="0.25">
      <c r="A184" s="101" t="s">
        <v>6</v>
      </c>
      <c r="B184" s="143" t="str">
        <f>'Boys JV Bracket'!H17</f>
        <v>Anchor Bay - JV</v>
      </c>
      <c r="C184" s="115"/>
      <c r="D184" s="115"/>
      <c r="E184" s="115"/>
      <c r="L184" s="101" t="s">
        <v>6</v>
      </c>
      <c r="M184" s="143" t="str">
        <f>'Girls JV Bracket'!N32</f>
        <v>Dakota - B - JV</v>
      </c>
      <c r="N184" s="115"/>
      <c r="O184" s="115"/>
      <c r="P184" s="115"/>
    </row>
    <row r="186" spans="1:22" ht="14.25" x14ac:dyDescent="0.2">
      <c r="D186" s="147" t="s">
        <v>7</v>
      </c>
      <c r="E186" s="144" t="str">
        <f>'Boys JV Bracket'!K20</f>
        <v>3-4</v>
      </c>
      <c r="O186" s="147" t="s">
        <v>7</v>
      </c>
      <c r="P186" s="144" t="str">
        <f>'Girls JV Bracket'!Q38</f>
        <v>71-72</v>
      </c>
    </row>
    <row r="188" spans="1:22" x14ac:dyDescent="0.2">
      <c r="B188" s="117" t="s">
        <v>11</v>
      </c>
      <c r="D188" s="117" t="s">
        <v>12</v>
      </c>
      <c r="F188" s="117" t="s">
        <v>13</v>
      </c>
      <c r="M188" s="117" t="s">
        <v>11</v>
      </c>
      <c r="O188" s="117" t="s">
        <v>12</v>
      </c>
      <c r="Q188" s="117" t="s">
        <v>13</v>
      </c>
    </row>
    <row r="189" spans="1:22" x14ac:dyDescent="0.2">
      <c r="B189" s="118"/>
      <c r="D189" s="118"/>
      <c r="F189" s="118"/>
      <c r="M189" s="118"/>
      <c r="O189" s="118"/>
      <c r="Q189" s="118"/>
    </row>
    <row r="190" spans="1:22" x14ac:dyDescent="0.2">
      <c r="B190" s="119"/>
      <c r="D190" s="119"/>
      <c r="F190" s="119"/>
      <c r="G190" s="46"/>
      <c r="M190" s="119"/>
      <c r="O190" s="119"/>
      <c r="Q190" s="119"/>
      <c r="R190" s="46"/>
    </row>
    <row r="191" spans="1:22" x14ac:dyDescent="0.2">
      <c r="B191" s="118"/>
      <c r="D191" s="118"/>
      <c r="F191" s="118"/>
      <c r="G191" s="46"/>
      <c r="M191" s="118"/>
      <c r="O191" s="118"/>
      <c r="Q191" s="118"/>
      <c r="R191" s="46"/>
    </row>
    <row r="192" spans="1:22" x14ac:dyDescent="0.2">
      <c r="B192" s="120"/>
      <c r="D192" s="120"/>
      <c r="F192" s="120"/>
      <c r="G192" s="46"/>
      <c r="M192" s="120"/>
      <c r="O192" s="120"/>
      <c r="Q192" s="120"/>
      <c r="R192" s="46"/>
    </row>
    <row r="193" spans="1:22" x14ac:dyDescent="0.2">
      <c r="A193" s="46"/>
      <c r="B193" s="118"/>
      <c r="C193" s="46"/>
      <c r="D193" s="118"/>
      <c r="E193" s="46"/>
      <c r="F193" s="118"/>
      <c r="G193" s="46"/>
      <c r="L193" s="46"/>
      <c r="M193" s="118"/>
      <c r="N193" s="46"/>
      <c r="O193" s="118"/>
      <c r="P193" s="46"/>
      <c r="Q193" s="118"/>
      <c r="R193" s="46"/>
    </row>
    <row r="194" spans="1:22" x14ac:dyDescent="0.2">
      <c r="A194" s="46"/>
      <c r="B194" s="119"/>
      <c r="C194" s="46"/>
      <c r="D194" s="119"/>
      <c r="E194" s="46"/>
      <c r="F194" s="119"/>
      <c r="G194" s="46"/>
      <c r="L194" s="46"/>
      <c r="M194" s="119"/>
      <c r="N194" s="46"/>
      <c r="O194" s="119"/>
      <c r="P194" s="46"/>
      <c r="Q194" s="119"/>
      <c r="R194" s="46"/>
    </row>
    <row r="195" spans="1:22" x14ac:dyDescent="0.2">
      <c r="A195" s="121" t="s">
        <v>30</v>
      </c>
      <c r="B195" s="118"/>
      <c r="C195" s="121" t="s">
        <v>30</v>
      </c>
      <c r="D195" s="118"/>
      <c r="E195" s="121" t="s">
        <v>30</v>
      </c>
      <c r="F195" s="118"/>
      <c r="G195" s="46"/>
      <c r="L195" s="121" t="s">
        <v>30</v>
      </c>
      <c r="M195" s="118"/>
      <c r="N195" s="121" t="s">
        <v>30</v>
      </c>
      <c r="O195" s="118"/>
      <c r="P195" s="121" t="s">
        <v>30</v>
      </c>
      <c r="Q195" s="118"/>
      <c r="R195" s="46"/>
    </row>
    <row r="196" spans="1:22" x14ac:dyDescent="0.2">
      <c r="B196" s="120"/>
      <c r="D196" s="120"/>
      <c r="F196" s="120"/>
      <c r="M196" s="120"/>
      <c r="O196" s="120"/>
      <c r="Q196" s="120"/>
    </row>
    <row r="197" spans="1:22" x14ac:dyDescent="0.2">
      <c r="A197" s="82"/>
      <c r="L197" s="82"/>
    </row>
    <row r="198" spans="1:22" x14ac:dyDescent="0.2">
      <c r="A198" s="82" t="s">
        <v>29</v>
      </c>
      <c r="B198" s="111"/>
      <c r="C198" s="111"/>
      <c r="D198" s="111"/>
      <c r="E198" s="111"/>
      <c r="L198" s="82" t="s">
        <v>29</v>
      </c>
      <c r="M198" s="111"/>
      <c r="N198" s="111"/>
      <c r="O198" s="111"/>
      <c r="P198" s="111"/>
    </row>
    <row r="199" spans="1:22" ht="13.5" thickBot="1" x14ac:dyDescent="0.25">
      <c r="A199" s="35"/>
      <c r="B199" s="35"/>
      <c r="C199" s="35"/>
      <c r="D199" s="35"/>
      <c r="E199" s="35"/>
      <c r="F199" s="122"/>
      <c r="L199" s="35"/>
      <c r="M199" s="35"/>
      <c r="N199" s="35"/>
      <c r="O199" s="35"/>
      <c r="P199" s="35"/>
      <c r="Q199" s="122"/>
    </row>
    <row r="201" spans="1:22" ht="15.75" x14ac:dyDescent="0.25">
      <c r="A201" s="101" t="s">
        <v>6</v>
      </c>
      <c r="B201" s="143" t="str">
        <f>'Boys JV Bracket'!H23</f>
        <v>DeLaSalle - JV</v>
      </c>
      <c r="C201" s="115"/>
      <c r="D201" s="115"/>
      <c r="E201" s="115"/>
      <c r="L201" s="101" t="s">
        <v>6</v>
      </c>
      <c r="M201" s="143" t="str">
        <f>'Girls JV Bracket'!N44</f>
        <v>Oxford - JV</v>
      </c>
      <c r="N201" s="115"/>
      <c r="O201" s="115"/>
      <c r="P201" s="115"/>
    </row>
    <row r="203" spans="1:22" ht="14.25" x14ac:dyDescent="0.2">
      <c r="D203" s="147" t="s">
        <v>7</v>
      </c>
      <c r="E203" s="144" t="str">
        <f>'Boys JV Bracket'!K20</f>
        <v>3-4</v>
      </c>
      <c r="O203" s="147" t="s">
        <v>7</v>
      </c>
      <c r="P203" s="144" t="str">
        <f>'Girls JV Bracket'!Q38</f>
        <v>71-72</v>
      </c>
    </row>
    <row r="205" spans="1:22" ht="15.75" x14ac:dyDescent="0.25">
      <c r="B205" s="117" t="s">
        <v>11</v>
      </c>
      <c r="D205" s="117" t="s">
        <v>12</v>
      </c>
      <c r="F205" s="117" t="s">
        <v>13</v>
      </c>
      <c r="G205" s="219" t="s">
        <v>40</v>
      </c>
      <c r="H205" s="215"/>
      <c r="I205" s="215"/>
      <c r="J205" s="215"/>
      <c r="K205" s="215"/>
      <c r="M205" s="117" t="s">
        <v>11</v>
      </c>
      <c r="O205" s="117" t="s">
        <v>12</v>
      </c>
      <c r="Q205" s="117" t="s">
        <v>13</v>
      </c>
      <c r="R205" s="219" t="s">
        <v>40</v>
      </c>
      <c r="S205" s="215"/>
      <c r="T205" s="215"/>
      <c r="U205" s="215"/>
      <c r="V205" s="215"/>
    </row>
    <row r="206" spans="1:22" ht="15" x14ac:dyDescent="0.25">
      <c r="B206" s="118"/>
      <c r="D206" s="118"/>
      <c r="F206" s="118"/>
      <c r="G206" s="220" t="s">
        <v>41</v>
      </c>
      <c r="H206" s="211"/>
      <c r="I206" s="211"/>
      <c r="J206" s="211"/>
      <c r="K206" s="211"/>
      <c r="M206" s="118"/>
      <c r="O206" s="118"/>
      <c r="Q206" s="118"/>
      <c r="R206" s="220" t="s">
        <v>41</v>
      </c>
      <c r="S206" s="211"/>
      <c r="T206" s="211"/>
      <c r="U206" s="211"/>
      <c r="V206" s="211"/>
    </row>
    <row r="207" spans="1:22" x14ac:dyDescent="0.2">
      <c r="B207" s="119"/>
      <c r="D207" s="119"/>
      <c r="F207" s="119"/>
      <c r="M207" s="119"/>
      <c r="O207" s="119"/>
      <c r="Q207" s="119"/>
    </row>
    <row r="208" spans="1:22" x14ac:dyDescent="0.2">
      <c r="B208" s="118"/>
      <c r="D208" s="118"/>
      <c r="F208" s="118"/>
      <c r="M208" s="118"/>
      <c r="O208" s="118"/>
      <c r="Q208" s="118"/>
    </row>
    <row r="209" spans="1:22" x14ac:dyDescent="0.2">
      <c r="B209" s="120"/>
      <c r="D209" s="120"/>
      <c r="F209" s="120"/>
      <c r="M209" s="120"/>
      <c r="O209" s="120"/>
      <c r="Q209" s="120"/>
    </row>
    <row r="210" spans="1:22" x14ac:dyDescent="0.2">
      <c r="A210" s="46"/>
      <c r="B210" s="118"/>
      <c r="C210" s="46"/>
      <c r="D210" s="118"/>
      <c r="E210" s="46"/>
      <c r="F210" s="118"/>
      <c r="L210" s="46"/>
      <c r="M210" s="118"/>
      <c r="N210" s="46"/>
      <c r="O210" s="118"/>
      <c r="P210" s="46"/>
      <c r="Q210" s="118"/>
    </row>
    <row r="211" spans="1:22" x14ac:dyDescent="0.2">
      <c r="A211" s="46"/>
      <c r="B211" s="119"/>
      <c r="C211" s="46"/>
      <c r="D211" s="119"/>
      <c r="E211" s="46"/>
      <c r="F211" s="119"/>
      <c r="L211" s="46"/>
      <c r="M211" s="119"/>
      <c r="N211" s="46"/>
      <c r="O211" s="119"/>
      <c r="P211" s="46"/>
      <c r="Q211" s="119"/>
    </row>
    <row r="212" spans="1:22" x14ac:dyDescent="0.2">
      <c r="A212" s="121" t="s">
        <v>30</v>
      </c>
      <c r="B212" s="118"/>
      <c r="C212" s="121" t="s">
        <v>30</v>
      </c>
      <c r="D212" s="118"/>
      <c r="E212" s="121" t="s">
        <v>30</v>
      </c>
      <c r="F212" s="118"/>
      <c r="L212" s="121" t="s">
        <v>30</v>
      </c>
      <c r="M212" s="118"/>
      <c r="N212" s="121" t="s">
        <v>30</v>
      </c>
      <c r="O212" s="118"/>
      <c r="P212" s="121" t="s">
        <v>30</v>
      </c>
      <c r="Q212" s="118"/>
    </row>
    <row r="213" spans="1:22" x14ac:dyDescent="0.2">
      <c r="B213" s="120"/>
      <c r="D213" s="120"/>
      <c r="F213" s="120"/>
      <c r="M213" s="120"/>
      <c r="O213" s="120"/>
      <c r="Q213" s="120"/>
    </row>
    <row r="214" spans="1:22" x14ac:dyDescent="0.2">
      <c r="A214" s="82"/>
      <c r="L214" s="82"/>
    </row>
    <row r="215" spans="1:22" x14ac:dyDescent="0.2">
      <c r="A215" s="82" t="s">
        <v>29</v>
      </c>
      <c r="B215" s="111"/>
      <c r="C215" s="111"/>
      <c r="D215" s="111"/>
      <c r="E215" s="111"/>
      <c r="L215" s="82" t="s">
        <v>29</v>
      </c>
      <c r="M215" s="111"/>
      <c r="N215" s="111"/>
      <c r="O215" s="111"/>
      <c r="P215" s="111"/>
    </row>
    <row r="217" spans="1:22" ht="18" x14ac:dyDescent="0.25">
      <c r="A217" s="221" t="s">
        <v>32</v>
      </c>
      <c r="B217" s="221"/>
      <c r="C217" s="221"/>
      <c r="D217" s="221"/>
      <c r="E217" s="221"/>
      <c r="F217" s="221"/>
      <c r="G217" s="221"/>
      <c r="H217" s="221"/>
      <c r="I217" s="221"/>
      <c r="L217" s="221" t="s">
        <v>32</v>
      </c>
      <c r="M217" s="221"/>
      <c r="N217" s="221"/>
      <c r="O217" s="221"/>
      <c r="P217" s="221"/>
      <c r="Q217" s="221"/>
      <c r="R217" s="221"/>
      <c r="S217" s="221"/>
      <c r="T217" s="221"/>
    </row>
    <row r="218" spans="1:22" ht="15" x14ac:dyDescent="0.25">
      <c r="D218" s="202" t="s">
        <v>143</v>
      </c>
      <c r="E218" s="202"/>
      <c r="F218" s="202"/>
      <c r="G218" s="222">
        <v>42742</v>
      </c>
      <c r="H218" s="222"/>
      <c r="I218" s="222"/>
      <c r="J218" s="222"/>
      <c r="K218" s="222"/>
      <c r="O218" s="202" t="s">
        <v>147</v>
      </c>
      <c r="P218" s="202"/>
      <c r="Q218" s="202"/>
      <c r="R218" s="222">
        <v>42742</v>
      </c>
      <c r="S218" s="222"/>
      <c r="T218" s="222"/>
      <c r="U218" s="222"/>
      <c r="V218" s="222"/>
    </row>
    <row r="220" spans="1:22" ht="15.75" x14ac:dyDescent="0.25">
      <c r="A220" s="101" t="s">
        <v>6</v>
      </c>
      <c r="B220" s="143" t="str">
        <f>'Boys JV Bracket'!H29</f>
        <v>Chippewa - A - JV</v>
      </c>
      <c r="C220" s="115"/>
      <c r="D220" s="115"/>
      <c r="E220" s="115"/>
      <c r="L220" s="101" t="s">
        <v>6</v>
      </c>
      <c r="M220" s="143">
        <f>'Girls JV Bracket'!N56</f>
        <v>0</v>
      </c>
      <c r="N220" s="115"/>
      <c r="O220" s="115"/>
      <c r="P220" s="115"/>
    </row>
    <row r="222" spans="1:22" ht="14.25" x14ac:dyDescent="0.2">
      <c r="D222" s="147" t="s">
        <v>7</v>
      </c>
      <c r="E222" s="144" t="str">
        <f>'Boys JV Bracket'!K32</f>
        <v>15-16</v>
      </c>
      <c r="O222" s="147" t="s">
        <v>7</v>
      </c>
      <c r="P222" s="144" t="str">
        <f>'Girls Var Bracket'!D41</f>
        <v>61-62</v>
      </c>
    </row>
    <row r="224" spans="1:22" x14ac:dyDescent="0.2">
      <c r="B224" s="117" t="s">
        <v>11</v>
      </c>
      <c r="D224" s="117" t="s">
        <v>12</v>
      </c>
      <c r="F224" s="117" t="s">
        <v>13</v>
      </c>
      <c r="M224" s="117" t="s">
        <v>11</v>
      </c>
      <c r="O224" s="117" t="s">
        <v>12</v>
      </c>
      <c r="Q224" s="117" t="s">
        <v>13</v>
      </c>
    </row>
    <row r="225" spans="1:18" x14ac:dyDescent="0.2">
      <c r="B225" s="118"/>
      <c r="D225" s="118"/>
      <c r="F225" s="118"/>
      <c r="M225" s="118"/>
      <c r="O225" s="118"/>
      <c r="Q225" s="118"/>
    </row>
    <row r="226" spans="1:18" x14ac:dyDescent="0.2">
      <c r="B226" s="119"/>
      <c r="D226" s="119"/>
      <c r="F226" s="119"/>
      <c r="G226" s="46"/>
      <c r="M226" s="119"/>
      <c r="O226" s="119"/>
      <c r="Q226" s="119"/>
      <c r="R226" s="46"/>
    </row>
    <row r="227" spans="1:18" x14ac:dyDescent="0.2">
      <c r="B227" s="118"/>
      <c r="D227" s="118"/>
      <c r="F227" s="118"/>
      <c r="G227" s="46"/>
      <c r="M227" s="118"/>
      <c r="O227" s="118"/>
      <c r="Q227" s="118"/>
      <c r="R227" s="46"/>
    </row>
    <row r="228" spans="1:18" x14ac:dyDescent="0.2">
      <c r="B228" s="120"/>
      <c r="D228" s="120"/>
      <c r="F228" s="120"/>
      <c r="G228" s="46"/>
      <c r="M228" s="120"/>
      <c r="O228" s="120"/>
      <c r="Q228" s="120"/>
      <c r="R228" s="46"/>
    </row>
    <row r="229" spans="1:18" x14ac:dyDescent="0.2">
      <c r="A229" s="46"/>
      <c r="B229" s="118"/>
      <c r="C229" s="46"/>
      <c r="D229" s="118"/>
      <c r="E229" s="46"/>
      <c r="F229" s="118"/>
      <c r="G229" s="46"/>
      <c r="L229" s="46"/>
      <c r="M229" s="118"/>
      <c r="N229" s="46"/>
      <c r="O229" s="118"/>
      <c r="P229" s="46"/>
      <c r="Q229" s="118"/>
      <c r="R229" s="46"/>
    </row>
    <row r="230" spans="1:18" x14ac:dyDescent="0.2">
      <c r="A230" s="46"/>
      <c r="B230" s="119"/>
      <c r="C230" s="46"/>
      <c r="D230" s="119"/>
      <c r="E230" s="46"/>
      <c r="F230" s="119"/>
      <c r="G230" s="46"/>
      <c r="L230" s="46"/>
      <c r="M230" s="119"/>
      <c r="N230" s="46"/>
      <c r="O230" s="119"/>
      <c r="P230" s="46"/>
      <c r="Q230" s="119"/>
      <c r="R230" s="46"/>
    </row>
    <row r="231" spans="1:18" x14ac:dyDescent="0.2">
      <c r="A231" s="121" t="s">
        <v>30</v>
      </c>
      <c r="B231" s="118"/>
      <c r="C231" s="121" t="s">
        <v>30</v>
      </c>
      <c r="D231" s="118"/>
      <c r="E231" s="121" t="s">
        <v>30</v>
      </c>
      <c r="F231" s="118"/>
      <c r="G231" s="46"/>
      <c r="L231" s="121" t="s">
        <v>30</v>
      </c>
      <c r="M231" s="118"/>
      <c r="N231" s="121" t="s">
        <v>30</v>
      </c>
      <c r="O231" s="118"/>
      <c r="P231" s="121" t="s">
        <v>30</v>
      </c>
      <c r="Q231" s="118"/>
      <c r="R231" s="46"/>
    </row>
    <row r="232" spans="1:18" x14ac:dyDescent="0.2">
      <c r="B232" s="120"/>
      <c r="D232" s="120"/>
      <c r="F232" s="120"/>
      <c r="M232" s="120"/>
      <c r="O232" s="120"/>
      <c r="Q232" s="120"/>
    </row>
    <row r="233" spans="1:18" x14ac:dyDescent="0.2">
      <c r="A233" s="82"/>
      <c r="L233" s="82"/>
    </row>
    <row r="234" spans="1:18" x14ac:dyDescent="0.2">
      <c r="A234" s="82" t="s">
        <v>29</v>
      </c>
      <c r="B234" s="111"/>
      <c r="C234" s="111"/>
      <c r="D234" s="111"/>
      <c r="E234" s="111"/>
      <c r="L234" s="82" t="s">
        <v>29</v>
      </c>
      <c r="M234" s="111"/>
      <c r="N234" s="111"/>
      <c r="O234" s="111"/>
      <c r="P234" s="111"/>
    </row>
    <row r="235" spans="1:18" ht="13.5" thickBot="1" x14ac:dyDescent="0.25">
      <c r="A235" s="35"/>
      <c r="B235" s="35"/>
      <c r="C235" s="35"/>
      <c r="D235" s="35"/>
      <c r="E235" s="35"/>
      <c r="F235" s="122"/>
      <c r="L235" s="35"/>
      <c r="M235" s="35"/>
      <c r="N235" s="35"/>
      <c r="O235" s="35"/>
      <c r="P235" s="35"/>
      <c r="Q235" s="122"/>
    </row>
    <row r="237" spans="1:18" ht="15.75" x14ac:dyDescent="0.25">
      <c r="A237" s="101" t="s">
        <v>6</v>
      </c>
      <c r="B237" s="143" t="str">
        <f>'Boys JV Bracket'!H35</f>
        <v>Lakeview - JV</v>
      </c>
      <c r="C237" s="115"/>
      <c r="D237" s="115"/>
      <c r="E237" s="115"/>
      <c r="L237" s="101" t="s">
        <v>6</v>
      </c>
      <c r="M237" s="143">
        <f>'Girls JV Bracket'!N68</f>
        <v>0</v>
      </c>
      <c r="N237" s="115"/>
      <c r="O237" s="115"/>
      <c r="P237" s="115"/>
    </row>
    <row r="239" spans="1:18" ht="14.25" x14ac:dyDescent="0.2">
      <c r="D239" s="147" t="s">
        <v>7</v>
      </c>
      <c r="E239" s="144" t="str">
        <f>'Boys JV Bracket'!K32</f>
        <v>15-16</v>
      </c>
      <c r="O239" s="147" t="s">
        <v>7</v>
      </c>
      <c r="P239" s="144" t="str">
        <f>'Girls Var Bracket'!D41</f>
        <v>61-62</v>
      </c>
    </row>
    <row r="241" spans="1:22" ht="15.75" x14ac:dyDescent="0.25">
      <c r="B241" s="117" t="s">
        <v>11</v>
      </c>
      <c r="D241" s="117" t="s">
        <v>12</v>
      </c>
      <c r="F241" s="117" t="s">
        <v>13</v>
      </c>
      <c r="G241" s="219" t="s">
        <v>40</v>
      </c>
      <c r="H241" s="215"/>
      <c r="I241" s="215"/>
      <c r="J241" s="215"/>
      <c r="K241" s="215"/>
      <c r="M241" s="117" t="s">
        <v>11</v>
      </c>
      <c r="O241" s="117" t="s">
        <v>12</v>
      </c>
      <c r="Q241" s="117" t="s">
        <v>13</v>
      </c>
      <c r="R241" s="219" t="s">
        <v>40</v>
      </c>
      <c r="S241" s="215"/>
      <c r="T241" s="215"/>
      <c r="U241" s="215"/>
      <c r="V241" s="215"/>
    </row>
    <row r="242" spans="1:22" ht="15" x14ac:dyDescent="0.25">
      <c r="B242" s="118"/>
      <c r="D242" s="118"/>
      <c r="F242" s="118"/>
      <c r="G242" s="220" t="s">
        <v>41</v>
      </c>
      <c r="H242" s="211"/>
      <c r="I242" s="211"/>
      <c r="J242" s="211"/>
      <c r="K242" s="211"/>
      <c r="M242" s="118"/>
      <c r="O242" s="118"/>
      <c r="Q242" s="118"/>
      <c r="R242" s="220" t="s">
        <v>41</v>
      </c>
      <c r="S242" s="211"/>
      <c r="T242" s="211"/>
      <c r="U242" s="211"/>
      <c r="V242" s="211"/>
    </row>
    <row r="243" spans="1:22" x14ac:dyDescent="0.2">
      <c r="B243" s="119"/>
      <c r="D243" s="119"/>
      <c r="F243" s="119"/>
      <c r="M243" s="119"/>
      <c r="O243" s="119"/>
      <c r="Q243" s="119"/>
    </row>
    <row r="244" spans="1:22" x14ac:dyDescent="0.2">
      <c r="B244" s="118"/>
      <c r="D244" s="118"/>
      <c r="F244" s="118"/>
      <c r="M244" s="118"/>
      <c r="O244" s="118"/>
      <c r="Q244" s="118"/>
    </row>
    <row r="245" spans="1:22" x14ac:dyDescent="0.2">
      <c r="B245" s="120"/>
      <c r="D245" s="120"/>
      <c r="F245" s="120"/>
      <c r="M245" s="120"/>
      <c r="O245" s="120"/>
      <c r="Q245" s="120"/>
    </row>
    <row r="246" spans="1:22" x14ac:dyDescent="0.2">
      <c r="A246" s="46"/>
      <c r="B246" s="118"/>
      <c r="C246" s="46"/>
      <c r="D246" s="118"/>
      <c r="E246" s="46"/>
      <c r="F246" s="118"/>
      <c r="L246" s="46"/>
      <c r="M246" s="118"/>
      <c r="N246" s="46"/>
      <c r="O246" s="118"/>
      <c r="P246" s="46"/>
      <c r="Q246" s="118"/>
    </row>
    <row r="247" spans="1:22" x14ac:dyDescent="0.2">
      <c r="A247" s="46"/>
      <c r="B247" s="119"/>
      <c r="C247" s="46"/>
      <c r="D247" s="119"/>
      <c r="E247" s="46"/>
      <c r="F247" s="119"/>
      <c r="L247" s="46"/>
      <c r="M247" s="119"/>
      <c r="N247" s="46"/>
      <c r="O247" s="119"/>
      <c r="P247" s="46"/>
      <c r="Q247" s="119"/>
    </row>
    <row r="248" spans="1:22" x14ac:dyDescent="0.2">
      <c r="A248" s="121" t="s">
        <v>30</v>
      </c>
      <c r="B248" s="118"/>
      <c r="C248" s="121" t="s">
        <v>30</v>
      </c>
      <c r="D248" s="118"/>
      <c r="E248" s="121" t="s">
        <v>30</v>
      </c>
      <c r="F248" s="118"/>
      <c r="L248" s="121" t="s">
        <v>30</v>
      </c>
      <c r="M248" s="118"/>
      <c r="N248" s="121" t="s">
        <v>30</v>
      </c>
      <c r="O248" s="118"/>
      <c r="P248" s="121" t="s">
        <v>30</v>
      </c>
      <c r="Q248" s="118"/>
    </row>
    <row r="249" spans="1:22" x14ac:dyDescent="0.2">
      <c r="B249" s="120"/>
      <c r="D249" s="120"/>
      <c r="F249" s="120"/>
      <c r="M249" s="120"/>
      <c r="O249" s="120"/>
      <c r="Q249" s="120"/>
    </row>
    <row r="250" spans="1:22" x14ac:dyDescent="0.2">
      <c r="A250" s="82"/>
      <c r="L250" s="82"/>
    </row>
    <row r="251" spans="1:22" x14ac:dyDescent="0.2">
      <c r="A251" s="82" t="s">
        <v>29</v>
      </c>
      <c r="B251" s="111"/>
      <c r="C251" s="111"/>
      <c r="D251" s="111"/>
      <c r="E251" s="111"/>
      <c r="L251" s="82" t="s">
        <v>29</v>
      </c>
      <c r="M251" s="111"/>
      <c r="N251" s="111"/>
      <c r="O251" s="111"/>
      <c r="P251" s="111"/>
    </row>
    <row r="253" spans="1:22" ht="18" x14ac:dyDescent="0.25">
      <c r="A253" s="221" t="s">
        <v>32</v>
      </c>
      <c r="B253" s="221"/>
      <c r="C253" s="221"/>
      <c r="D253" s="221"/>
      <c r="E253" s="221"/>
      <c r="F253" s="221"/>
      <c r="G253" s="221"/>
      <c r="H253" s="221"/>
      <c r="I253" s="221"/>
      <c r="L253" s="221" t="s">
        <v>32</v>
      </c>
      <c r="M253" s="221"/>
      <c r="N253" s="221"/>
      <c r="O253" s="221"/>
      <c r="P253" s="221"/>
      <c r="Q253" s="221"/>
      <c r="R253" s="221"/>
      <c r="S253" s="221"/>
      <c r="T253" s="221"/>
    </row>
    <row r="254" spans="1:22" ht="15" x14ac:dyDescent="0.25">
      <c r="D254" s="202" t="s">
        <v>143</v>
      </c>
      <c r="E254" s="202"/>
      <c r="F254" s="202"/>
      <c r="G254" s="222">
        <v>42742</v>
      </c>
      <c r="H254" s="222"/>
      <c r="I254" s="222"/>
      <c r="J254" s="222"/>
      <c r="K254" s="222"/>
      <c r="O254" s="202" t="s">
        <v>147</v>
      </c>
      <c r="P254" s="202"/>
      <c r="Q254" s="202"/>
      <c r="R254" s="222">
        <v>42742</v>
      </c>
      <c r="S254" s="222"/>
      <c r="T254" s="222"/>
      <c r="U254" s="222"/>
      <c r="V254" s="222"/>
    </row>
    <row r="256" spans="1:22" ht="15.75" x14ac:dyDescent="0.25">
      <c r="A256" s="101" t="s">
        <v>6</v>
      </c>
      <c r="B256" s="143" t="str">
        <f>'Boys JV Bracket'!H41</f>
        <v>Stevenson -  A - JV</v>
      </c>
      <c r="C256" s="115"/>
      <c r="D256" s="115"/>
      <c r="E256" s="115"/>
      <c r="L256" s="101" t="s">
        <v>6</v>
      </c>
      <c r="M256" s="143">
        <f>'Girls JV Bracket'!N80</f>
        <v>0</v>
      </c>
      <c r="N256" s="115"/>
      <c r="O256" s="115"/>
      <c r="P256" s="115"/>
    </row>
    <row r="258" spans="1:18" ht="14.25" x14ac:dyDescent="0.2">
      <c r="D258" s="147" t="s">
        <v>7</v>
      </c>
      <c r="E258" s="144" t="str">
        <f>'Boys JV Bracket'!K44</f>
        <v>11-12</v>
      </c>
      <c r="O258" s="147" t="s">
        <v>7</v>
      </c>
      <c r="P258" s="144" t="str">
        <f>'Girls Var Bracket'!D47</f>
        <v>63-64</v>
      </c>
    </row>
    <row r="260" spans="1:18" x14ac:dyDescent="0.2">
      <c r="B260" s="117" t="s">
        <v>11</v>
      </c>
      <c r="D260" s="117" t="s">
        <v>12</v>
      </c>
      <c r="F260" s="117" t="s">
        <v>13</v>
      </c>
      <c r="M260" s="117" t="s">
        <v>11</v>
      </c>
      <c r="O260" s="117" t="s">
        <v>12</v>
      </c>
      <c r="Q260" s="117" t="s">
        <v>13</v>
      </c>
    </row>
    <row r="261" spans="1:18" x14ac:dyDescent="0.2">
      <c r="B261" s="118"/>
      <c r="D261" s="118"/>
      <c r="F261" s="118"/>
      <c r="M261" s="118"/>
      <c r="O261" s="118"/>
      <c r="Q261" s="118"/>
    </row>
    <row r="262" spans="1:18" x14ac:dyDescent="0.2">
      <c r="B262" s="119"/>
      <c r="D262" s="119"/>
      <c r="F262" s="119"/>
      <c r="G262" s="46"/>
      <c r="M262" s="119"/>
      <c r="O262" s="119"/>
      <c r="Q262" s="119"/>
      <c r="R262" s="46"/>
    </row>
    <row r="263" spans="1:18" x14ac:dyDescent="0.2">
      <c r="B263" s="118"/>
      <c r="D263" s="118"/>
      <c r="F263" s="118"/>
      <c r="G263" s="46"/>
      <c r="M263" s="118"/>
      <c r="O263" s="118"/>
      <c r="Q263" s="118"/>
      <c r="R263" s="46"/>
    </row>
    <row r="264" spans="1:18" x14ac:dyDescent="0.2">
      <c r="B264" s="120"/>
      <c r="D264" s="120"/>
      <c r="F264" s="120"/>
      <c r="G264" s="46"/>
      <c r="M264" s="120"/>
      <c r="O264" s="120"/>
      <c r="Q264" s="120"/>
      <c r="R264" s="46"/>
    </row>
    <row r="265" spans="1:18" x14ac:dyDescent="0.2">
      <c r="A265" s="46"/>
      <c r="B265" s="118"/>
      <c r="C265" s="46"/>
      <c r="D265" s="118"/>
      <c r="E265" s="46"/>
      <c r="F265" s="118"/>
      <c r="G265" s="46"/>
      <c r="L265" s="46"/>
      <c r="M265" s="118"/>
      <c r="N265" s="46"/>
      <c r="O265" s="118"/>
      <c r="P265" s="46"/>
      <c r="Q265" s="118"/>
      <c r="R265" s="46"/>
    </row>
    <row r="266" spans="1:18" x14ac:dyDescent="0.2">
      <c r="A266" s="46"/>
      <c r="B266" s="119"/>
      <c r="C266" s="46"/>
      <c r="D266" s="119"/>
      <c r="E266" s="46"/>
      <c r="F266" s="119"/>
      <c r="G266" s="46"/>
      <c r="L266" s="46"/>
      <c r="M266" s="119"/>
      <c r="N266" s="46"/>
      <c r="O266" s="119"/>
      <c r="P266" s="46"/>
      <c r="Q266" s="119"/>
      <c r="R266" s="46"/>
    </row>
    <row r="267" spans="1:18" x14ac:dyDescent="0.2">
      <c r="A267" s="121" t="s">
        <v>30</v>
      </c>
      <c r="B267" s="118"/>
      <c r="C267" s="121" t="s">
        <v>30</v>
      </c>
      <c r="D267" s="118"/>
      <c r="E267" s="121" t="s">
        <v>30</v>
      </c>
      <c r="F267" s="118"/>
      <c r="G267" s="46"/>
      <c r="L267" s="121" t="s">
        <v>30</v>
      </c>
      <c r="M267" s="118"/>
      <c r="N267" s="121" t="s">
        <v>30</v>
      </c>
      <c r="O267" s="118"/>
      <c r="P267" s="121" t="s">
        <v>30</v>
      </c>
      <c r="Q267" s="118"/>
      <c r="R267" s="46"/>
    </row>
    <row r="268" spans="1:18" x14ac:dyDescent="0.2">
      <c r="B268" s="120"/>
      <c r="D268" s="120"/>
      <c r="F268" s="120"/>
      <c r="M268" s="120"/>
      <c r="O268" s="120"/>
      <c r="Q268" s="120"/>
    </row>
    <row r="269" spans="1:18" x14ac:dyDescent="0.2">
      <c r="A269" s="82"/>
      <c r="L269" s="82"/>
    </row>
    <row r="270" spans="1:18" x14ac:dyDescent="0.2">
      <c r="A270" s="82" t="s">
        <v>29</v>
      </c>
      <c r="B270" s="111"/>
      <c r="C270" s="111"/>
      <c r="D270" s="111"/>
      <c r="E270" s="111"/>
      <c r="L270" s="82" t="s">
        <v>29</v>
      </c>
      <c r="M270" s="111"/>
      <c r="N270" s="111"/>
      <c r="O270" s="111"/>
      <c r="P270" s="111"/>
    </row>
    <row r="271" spans="1:18" ht="13.5" thickBot="1" x14ac:dyDescent="0.25">
      <c r="A271" s="35"/>
      <c r="B271" s="35"/>
      <c r="C271" s="35"/>
      <c r="D271" s="35"/>
      <c r="E271" s="35"/>
      <c r="F271" s="122"/>
      <c r="L271" s="35"/>
      <c r="M271" s="35"/>
      <c r="N271" s="35"/>
      <c r="O271" s="35"/>
      <c r="P271" s="35"/>
      <c r="Q271" s="122"/>
    </row>
    <row r="273" spans="1:22" ht="15.75" x14ac:dyDescent="0.25">
      <c r="A273" s="101" t="s">
        <v>6</v>
      </c>
      <c r="B273" s="143" t="str">
        <f>'Boys JV Bracket'!H47</f>
        <v>Farmington Harrison A - JV</v>
      </c>
      <c r="C273" s="115"/>
      <c r="D273" s="115"/>
      <c r="E273" s="115"/>
      <c r="L273" s="101" t="s">
        <v>6</v>
      </c>
      <c r="M273" s="143">
        <f>'Girls JV Bracket'!N92</f>
        <v>0</v>
      </c>
      <c r="N273" s="115"/>
      <c r="O273" s="115"/>
      <c r="P273" s="115"/>
    </row>
    <row r="275" spans="1:22" ht="14.25" x14ac:dyDescent="0.2">
      <c r="D275" s="147" t="s">
        <v>7</v>
      </c>
      <c r="E275" s="144" t="str">
        <f>'Boys JV Bracket'!K44</f>
        <v>11-12</v>
      </c>
      <c r="O275" s="147" t="s">
        <v>7</v>
      </c>
      <c r="P275" s="144" t="str">
        <f>'Girls Var Bracket'!D47</f>
        <v>63-64</v>
      </c>
    </row>
    <row r="277" spans="1:22" ht="15.75" x14ac:dyDescent="0.25">
      <c r="B277" s="117" t="s">
        <v>11</v>
      </c>
      <c r="D277" s="117" t="s">
        <v>12</v>
      </c>
      <c r="F277" s="117" t="s">
        <v>13</v>
      </c>
      <c r="G277" s="219" t="s">
        <v>40</v>
      </c>
      <c r="H277" s="215"/>
      <c r="I277" s="215"/>
      <c r="J277" s="215"/>
      <c r="K277" s="215"/>
      <c r="M277" s="117" t="s">
        <v>11</v>
      </c>
      <c r="O277" s="117" t="s">
        <v>12</v>
      </c>
      <c r="Q277" s="117" t="s">
        <v>13</v>
      </c>
      <c r="R277" s="219" t="s">
        <v>40</v>
      </c>
      <c r="S277" s="215"/>
      <c r="T277" s="215"/>
      <c r="U277" s="215"/>
      <c r="V277" s="215"/>
    </row>
    <row r="278" spans="1:22" ht="15" x14ac:dyDescent="0.25">
      <c r="B278" s="118"/>
      <c r="D278" s="118"/>
      <c r="F278" s="118"/>
      <c r="G278" s="220" t="s">
        <v>41</v>
      </c>
      <c r="H278" s="211"/>
      <c r="I278" s="211"/>
      <c r="J278" s="211"/>
      <c r="K278" s="211"/>
      <c r="M278" s="118"/>
      <c r="O278" s="118"/>
      <c r="Q278" s="118"/>
      <c r="R278" s="220" t="s">
        <v>41</v>
      </c>
      <c r="S278" s="211"/>
      <c r="T278" s="211"/>
      <c r="U278" s="211"/>
      <c r="V278" s="211"/>
    </row>
    <row r="279" spans="1:22" x14ac:dyDescent="0.2">
      <c r="B279" s="119"/>
      <c r="D279" s="119"/>
      <c r="F279" s="119"/>
      <c r="M279" s="119"/>
      <c r="O279" s="119"/>
      <c r="Q279" s="119"/>
    </row>
    <row r="280" spans="1:22" x14ac:dyDescent="0.2">
      <c r="B280" s="118"/>
      <c r="D280" s="118"/>
      <c r="F280" s="118"/>
      <c r="M280" s="118"/>
      <c r="O280" s="118"/>
      <c r="Q280" s="118"/>
    </row>
    <row r="281" spans="1:22" x14ac:dyDescent="0.2">
      <c r="B281" s="120"/>
      <c r="D281" s="120"/>
      <c r="F281" s="120"/>
      <c r="M281" s="120"/>
      <c r="O281" s="120"/>
      <c r="Q281" s="120"/>
    </row>
    <row r="282" spans="1:22" x14ac:dyDescent="0.2">
      <c r="A282" s="46"/>
      <c r="B282" s="118"/>
      <c r="C282" s="46"/>
      <c r="D282" s="118"/>
      <c r="E282" s="46"/>
      <c r="F282" s="118"/>
      <c r="L282" s="46"/>
      <c r="M282" s="118"/>
      <c r="N282" s="46"/>
      <c r="O282" s="118"/>
      <c r="P282" s="46"/>
      <c r="Q282" s="118"/>
    </row>
    <row r="283" spans="1:22" x14ac:dyDescent="0.2">
      <c r="A283" s="46"/>
      <c r="B283" s="119"/>
      <c r="C283" s="46"/>
      <c r="D283" s="119"/>
      <c r="E283" s="46"/>
      <c r="F283" s="119"/>
      <c r="L283" s="46"/>
      <c r="M283" s="119"/>
      <c r="N283" s="46"/>
      <c r="O283" s="119"/>
      <c r="P283" s="46"/>
      <c r="Q283" s="119"/>
    </row>
    <row r="284" spans="1:22" x14ac:dyDescent="0.2">
      <c r="A284" s="121" t="s">
        <v>30</v>
      </c>
      <c r="B284" s="118"/>
      <c r="C284" s="121" t="s">
        <v>30</v>
      </c>
      <c r="D284" s="118"/>
      <c r="E284" s="121" t="s">
        <v>30</v>
      </c>
      <c r="F284" s="118"/>
      <c r="L284" s="121" t="s">
        <v>30</v>
      </c>
      <c r="M284" s="118"/>
      <c r="N284" s="121" t="s">
        <v>30</v>
      </c>
      <c r="O284" s="118"/>
      <c r="P284" s="121" t="s">
        <v>30</v>
      </c>
      <c r="Q284" s="118"/>
    </row>
    <row r="285" spans="1:22" x14ac:dyDescent="0.2">
      <c r="B285" s="120"/>
      <c r="D285" s="120"/>
      <c r="F285" s="120"/>
      <c r="M285" s="120"/>
      <c r="O285" s="120"/>
      <c r="Q285" s="120"/>
    </row>
    <row r="286" spans="1:22" x14ac:dyDescent="0.2">
      <c r="A286" s="82"/>
      <c r="L286" s="82"/>
    </row>
    <row r="287" spans="1:22" x14ac:dyDescent="0.2">
      <c r="A287" s="82" t="s">
        <v>29</v>
      </c>
      <c r="B287" s="111"/>
      <c r="C287" s="111"/>
      <c r="D287" s="111"/>
      <c r="E287" s="111"/>
      <c r="L287" s="82" t="s">
        <v>29</v>
      </c>
      <c r="M287" s="111"/>
      <c r="N287" s="111"/>
      <c r="O287" s="111"/>
      <c r="P287" s="111"/>
    </row>
  </sheetData>
  <sheetProtection password="DCCD" sheet="1" objects="1" scenarios="1"/>
  <mergeCells count="80">
    <mergeCell ref="A1:I1"/>
    <mergeCell ref="L1:T1"/>
    <mergeCell ref="D2:F2"/>
    <mergeCell ref="G2:K2"/>
    <mergeCell ref="O2:Q2"/>
    <mergeCell ref="R2:V2"/>
    <mergeCell ref="G25:K25"/>
    <mergeCell ref="R25:V25"/>
    <mergeCell ref="G26:K26"/>
    <mergeCell ref="R26:V26"/>
    <mergeCell ref="A37:I37"/>
    <mergeCell ref="L37:T37"/>
    <mergeCell ref="D38:F38"/>
    <mergeCell ref="G38:K38"/>
    <mergeCell ref="O38:Q38"/>
    <mergeCell ref="R38:V38"/>
    <mergeCell ref="G61:K61"/>
    <mergeCell ref="R61:V61"/>
    <mergeCell ref="G62:K62"/>
    <mergeCell ref="R62:V62"/>
    <mergeCell ref="A73:I73"/>
    <mergeCell ref="L73:T73"/>
    <mergeCell ref="D74:F74"/>
    <mergeCell ref="G74:K74"/>
    <mergeCell ref="O74:Q74"/>
    <mergeCell ref="R74:V74"/>
    <mergeCell ref="G97:K97"/>
    <mergeCell ref="R97:V97"/>
    <mergeCell ref="G98:K98"/>
    <mergeCell ref="R98:V98"/>
    <mergeCell ref="A109:I109"/>
    <mergeCell ref="L109:T109"/>
    <mergeCell ref="D110:F110"/>
    <mergeCell ref="G110:K110"/>
    <mergeCell ref="O110:Q110"/>
    <mergeCell ref="R110:V110"/>
    <mergeCell ref="G133:K133"/>
    <mergeCell ref="R133:V133"/>
    <mergeCell ref="G134:K134"/>
    <mergeCell ref="R134:V134"/>
    <mergeCell ref="A145:I145"/>
    <mergeCell ref="L145:T145"/>
    <mergeCell ref="D146:F146"/>
    <mergeCell ref="G146:K146"/>
    <mergeCell ref="O146:Q146"/>
    <mergeCell ref="R146:V146"/>
    <mergeCell ref="G169:K169"/>
    <mergeCell ref="R169:V169"/>
    <mergeCell ref="G170:K170"/>
    <mergeCell ref="R170:V170"/>
    <mergeCell ref="A181:I181"/>
    <mergeCell ref="L181:T181"/>
    <mergeCell ref="D182:F182"/>
    <mergeCell ref="G182:K182"/>
    <mergeCell ref="O182:Q182"/>
    <mergeCell ref="R182:V182"/>
    <mergeCell ref="G205:K205"/>
    <mergeCell ref="R205:V205"/>
    <mergeCell ref="G206:K206"/>
    <mergeCell ref="R206:V206"/>
    <mergeCell ref="A217:I217"/>
    <mergeCell ref="L217:T217"/>
    <mergeCell ref="D218:F218"/>
    <mergeCell ref="G218:K218"/>
    <mergeCell ref="O218:Q218"/>
    <mergeCell ref="R218:V218"/>
    <mergeCell ref="G241:K241"/>
    <mergeCell ref="R241:V241"/>
    <mergeCell ref="G242:K242"/>
    <mergeCell ref="R242:V242"/>
    <mergeCell ref="A253:I253"/>
    <mergeCell ref="L253:T253"/>
    <mergeCell ref="G278:K278"/>
    <mergeCell ref="R278:V278"/>
    <mergeCell ref="D254:F254"/>
    <mergeCell ref="G254:K254"/>
    <mergeCell ref="O254:Q254"/>
    <mergeCell ref="R254:V254"/>
    <mergeCell ref="G277:K277"/>
    <mergeCell ref="R277:V277"/>
  </mergeCells>
  <pageMargins left="0.75" right="0.75" top="1" bottom="1" header="0.5" footer="0.5"/>
  <pageSetup scale="9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Sign In</vt:lpstr>
      <vt:lpstr>Input</vt:lpstr>
      <vt:lpstr>Boys Var Bracket</vt:lpstr>
      <vt:lpstr>Boys JV Bracket</vt:lpstr>
      <vt:lpstr>Girls Var Bracket</vt:lpstr>
      <vt:lpstr>Girls JV Bracket</vt:lpstr>
      <vt:lpstr>Score Sheets</vt:lpstr>
      <vt:lpstr>1st Round Bracket Sheets</vt:lpstr>
      <vt:lpstr>2nd Round Bracket Sheets</vt:lpstr>
      <vt:lpstr>3rd Round Bracket Sheets</vt:lpstr>
      <vt:lpstr>Final Round Bracket Sheets</vt:lpstr>
      <vt:lpstr>Bracket Sheets</vt:lpstr>
      <vt:lpstr>'Boys JV Bracket'!Print_Area</vt:lpstr>
      <vt:lpstr>'Boys Var Bracket'!Print_Area</vt:lpstr>
      <vt:lpstr>'Girls Var Bracket'!Print_Area</vt:lpstr>
      <vt:lpstr>Input!Print_Area</vt:lpstr>
      <vt:lpstr>'Score Sheets'!Print_Area</vt:lpstr>
      <vt:lpstr>'Sign In'!Print_Area</vt:lpstr>
    </vt:vector>
  </TitlesOfParts>
  <Company>Gateway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Gateway_User</dc:creator>
  <cp:lastModifiedBy>Mackowiak, Patrick</cp:lastModifiedBy>
  <cp:lastPrinted>2017-01-07T21:16:10Z</cp:lastPrinted>
  <dcterms:created xsi:type="dcterms:W3CDTF">2006-01-12T21:23:22Z</dcterms:created>
  <dcterms:modified xsi:type="dcterms:W3CDTF">2017-01-11T12:16:51Z</dcterms:modified>
</cp:coreProperties>
</file>